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 defaultThemeVersion="124226"/>
  <xr:revisionPtr revIDLastSave="0" documentId="13_ncr:1_{3989DC46-A74D-4225-A6B3-9194686CA5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TRIZ FP03" sheetId="1" r:id="rId1"/>
  </sheets>
  <externalReferences>
    <externalReference r:id="rId2"/>
    <externalReference r:id="rId3"/>
  </externalReferences>
  <definedNames>
    <definedName name="metavp">'[1]Catalogos varios'!$L$6:$L$12</definedName>
    <definedName name="objetivopeg">'[1]Catalogos varios'!$T$4:$Y$4</definedName>
    <definedName name="objetivosvp">'[1]Catalogos varios'!$M$5:$P$5</definedName>
    <definedName name="resultadoss1">'[1]Catalogos varios'!$AS$5:$AS$9</definedName>
    <definedName name="resultadoss2">'[1]Catalogos varios'!$AS$15:$AS$20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32" i="1" l="1"/>
  <c r="BD32" i="1"/>
  <c r="AW32" i="1"/>
  <c r="AV32" i="1"/>
  <c r="AO32" i="1"/>
  <c r="AN32" i="1"/>
  <c r="AG32" i="1"/>
  <c r="BG32" i="1" s="1"/>
  <c r="BI32" i="1" s="1"/>
  <c r="BK32" i="1" s="1"/>
  <c r="BM32" i="1" s="1"/>
  <c r="AF32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3" i="1"/>
  <c r="BE34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3" i="1"/>
  <c r="AW34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3" i="1"/>
  <c r="AO34" i="1"/>
  <c r="AG9" i="1"/>
  <c r="BG9" i="1" s="1"/>
  <c r="AG10" i="1"/>
  <c r="AG11" i="1"/>
  <c r="AG12" i="1"/>
  <c r="AG13" i="1"/>
  <c r="BG13" i="1" s="1"/>
  <c r="AG14" i="1"/>
  <c r="AG15" i="1"/>
  <c r="BG15" i="1" s="1"/>
  <c r="AG16" i="1"/>
  <c r="BG16" i="1" s="1"/>
  <c r="AG17" i="1"/>
  <c r="BG17" i="1" s="1"/>
  <c r="AG18" i="1"/>
  <c r="AG19" i="1"/>
  <c r="AG20" i="1"/>
  <c r="AG21" i="1"/>
  <c r="BG21" i="1" s="1"/>
  <c r="AG22" i="1"/>
  <c r="AG23" i="1"/>
  <c r="BG23" i="1" s="1"/>
  <c r="AG24" i="1"/>
  <c r="BG24" i="1" s="1"/>
  <c r="AG25" i="1"/>
  <c r="BG25" i="1" s="1"/>
  <c r="AG26" i="1"/>
  <c r="AG27" i="1"/>
  <c r="AG28" i="1"/>
  <c r="AG29" i="1"/>
  <c r="BG29" i="1" s="1"/>
  <c r="AG30" i="1"/>
  <c r="AG31" i="1"/>
  <c r="BG31" i="1" s="1"/>
  <c r="AG33" i="1"/>
  <c r="BG33" i="1" s="1"/>
  <c r="AG34" i="1"/>
  <c r="BG34" i="1" s="1"/>
  <c r="BD28" i="1"/>
  <c r="AV28" i="1"/>
  <c r="AN28" i="1"/>
  <c r="AF28" i="1"/>
  <c r="BD24" i="1"/>
  <c r="AN24" i="1"/>
  <c r="AF24" i="1"/>
  <c r="BD20" i="1"/>
  <c r="AV20" i="1"/>
  <c r="AN20" i="1"/>
  <c r="AF20" i="1"/>
  <c r="AP35" i="1"/>
  <c r="AQ35" i="1"/>
  <c r="AR35" i="1"/>
  <c r="AS35" i="1"/>
  <c r="AT35" i="1"/>
  <c r="AU35" i="1"/>
  <c r="AX35" i="1"/>
  <c r="AY35" i="1"/>
  <c r="AZ35" i="1"/>
  <c r="BA35" i="1"/>
  <c r="BB35" i="1"/>
  <c r="BC35" i="1"/>
  <c r="AA35" i="1"/>
  <c r="AB35" i="1"/>
  <c r="AC35" i="1"/>
  <c r="AE35" i="1"/>
  <c r="AH35" i="1"/>
  <c r="AI35" i="1"/>
  <c r="AJ35" i="1"/>
  <c r="AK35" i="1"/>
  <c r="AL35" i="1"/>
  <c r="AM35" i="1"/>
  <c r="Z35" i="1"/>
  <c r="BG30" i="1" l="1"/>
  <c r="BG22" i="1"/>
  <c r="BG14" i="1"/>
  <c r="BG28" i="1"/>
  <c r="BG20" i="1"/>
  <c r="BI20" i="1" s="1"/>
  <c r="BK20" i="1" s="1"/>
  <c r="BM20" i="1" s="1"/>
  <c r="BG12" i="1"/>
  <c r="BF32" i="1"/>
  <c r="BG27" i="1"/>
  <c r="BG19" i="1"/>
  <c r="BG11" i="1"/>
  <c r="BG26" i="1"/>
  <c r="BG18" i="1"/>
  <c r="BG10" i="1"/>
  <c r="BF28" i="1"/>
  <c r="BI24" i="1"/>
  <c r="BK24" i="1" s="1"/>
  <c r="BM24" i="1" s="1"/>
  <c r="BI28" i="1"/>
  <c r="BK28" i="1" s="1"/>
  <c r="BM28" i="1" s="1"/>
  <c r="BF20" i="1"/>
  <c r="BD18" i="1"/>
  <c r="AV18" i="1"/>
  <c r="AN18" i="1"/>
  <c r="AF18" i="1"/>
  <c r="AN9" i="1"/>
  <c r="AN10" i="1"/>
  <c r="AN11" i="1"/>
  <c r="AN12" i="1"/>
  <c r="AN13" i="1"/>
  <c r="AN14" i="1"/>
  <c r="AN15" i="1"/>
  <c r="AN16" i="1"/>
  <c r="AN17" i="1"/>
  <c r="AN19" i="1"/>
  <c r="AN21" i="1"/>
  <c r="AN22" i="1"/>
  <c r="AN23" i="1"/>
  <c r="AN25" i="1"/>
  <c r="AN26" i="1"/>
  <c r="AN27" i="1"/>
  <c r="AN29" i="1"/>
  <c r="AN30" i="1"/>
  <c r="AN31" i="1"/>
  <c r="AN33" i="1"/>
  <c r="AN34" i="1"/>
  <c r="AO8" i="1"/>
  <c r="AN8" i="1"/>
  <c r="AV9" i="1"/>
  <c r="AV10" i="1"/>
  <c r="AV11" i="1"/>
  <c r="AV12" i="1"/>
  <c r="AV13" i="1"/>
  <c r="AV14" i="1"/>
  <c r="AV15" i="1"/>
  <c r="AV16" i="1"/>
  <c r="AV17" i="1"/>
  <c r="AV19" i="1"/>
  <c r="AV21" i="1"/>
  <c r="AV22" i="1"/>
  <c r="AV23" i="1"/>
  <c r="AV25" i="1"/>
  <c r="AV26" i="1"/>
  <c r="AV27" i="1"/>
  <c r="AV29" i="1"/>
  <c r="AV30" i="1"/>
  <c r="AV31" i="1"/>
  <c r="AV33" i="1"/>
  <c r="AV34" i="1"/>
  <c r="AW8" i="1"/>
  <c r="AV8" i="1"/>
  <c r="BE8" i="1"/>
  <c r="BD8" i="1"/>
  <c r="BD9" i="1"/>
  <c r="BD10" i="1"/>
  <c r="BD11" i="1"/>
  <c r="BD12" i="1"/>
  <c r="BD13" i="1"/>
  <c r="BD14" i="1"/>
  <c r="BD15" i="1"/>
  <c r="BD16" i="1"/>
  <c r="BD17" i="1"/>
  <c r="BD19" i="1"/>
  <c r="BD21" i="1"/>
  <c r="BD22" i="1"/>
  <c r="BD23" i="1"/>
  <c r="BD25" i="1"/>
  <c r="BD26" i="1"/>
  <c r="BD27" i="1"/>
  <c r="BD29" i="1"/>
  <c r="BD30" i="1"/>
  <c r="BD31" i="1"/>
  <c r="BD33" i="1"/>
  <c r="BD34" i="1"/>
  <c r="AF9" i="1"/>
  <c r="AF10" i="1"/>
  <c r="AF11" i="1"/>
  <c r="AF12" i="1"/>
  <c r="AF13" i="1"/>
  <c r="AF14" i="1"/>
  <c r="AF15" i="1"/>
  <c r="AF16" i="1"/>
  <c r="AF17" i="1"/>
  <c r="AF19" i="1"/>
  <c r="AF21" i="1"/>
  <c r="AF22" i="1"/>
  <c r="AF23" i="1"/>
  <c r="AF25" i="1"/>
  <c r="AF26" i="1"/>
  <c r="AF27" i="1"/>
  <c r="AF29" i="1"/>
  <c r="AF30" i="1"/>
  <c r="AF31" i="1"/>
  <c r="AF33" i="1"/>
  <c r="AF34" i="1"/>
  <c r="AG8" i="1"/>
  <c r="AF8" i="1"/>
  <c r="BI18" i="1" l="1"/>
  <c r="BK18" i="1" s="1"/>
  <c r="BM18" i="1" s="1"/>
  <c r="BF18" i="1"/>
  <c r="BI9" i="1"/>
  <c r="BK9" i="1" s="1"/>
  <c r="BM9" i="1" s="1"/>
  <c r="BI16" i="1"/>
  <c r="BK16" i="1" s="1"/>
  <c r="BM16" i="1" s="1"/>
  <c r="BF11" i="1"/>
  <c r="BF27" i="1"/>
  <c r="BF19" i="1"/>
  <c r="BF12" i="1"/>
  <c r="BI33" i="1"/>
  <c r="BK33" i="1" s="1"/>
  <c r="BM33" i="1" s="1"/>
  <c r="BI25" i="1"/>
  <c r="BK25" i="1" s="1"/>
  <c r="BM25" i="1" s="1"/>
  <c r="BF10" i="1"/>
  <c r="BF16" i="1"/>
  <c r="BF15" i="1"/>
  <c r="BF22" i="1"/>
  <c r="BF14" i="1"/>
  <c r="BF30" i="1"/>
  <c r="BF31" i="1"/>
  <c r="BI29" i="1"/>
  <c r="BK29" i="1" s="1"/>
  <c r="BM29" i="1" s="1"/>
  <c r="BI21" i="1"/>
  <c r="BK21" i="1" s="1"/>
  <c r="BM21" i="1" s="1"/>
  <c r="BF29" i="1"/>
  <c r="BF21" i="1"/>
  <c r="BF9" i="1"/>
  <c r="BF13" i="1"/>
  <c r="BI10" i="1"/>
  <c r="BK10" i="1" s="1"/>
  <c r="BM10" i="1" s="1"/>
  <c r="BF34" i="1"/>
  <c r="BF17" i="1"/>
  <c r="BI27" i="1"/>
  <c r="BK27" i="1" s="1"/>
  <c r="BM27" i="1" s="1"/>
  <c r="BI19" i="1"/>
  <c r="BK19" i="1" s="1"/>
  <c r="BM19" i="1" s="1"/>
  <c r="BI12" i="1"/>
  <c r="BK12" i="1" s="1"/>
  <c r="BM12" i="1" s="1"/>
  <c r="BI31" i="1"/>
  <c r="BK31" i="1" s="1"/>
  <c r="BM31" i="1" s="1"/>
  <c r="BI30" i="1"/>
  <c r="BK30" i="1" s="1"/>
  <c r="BM30" i="1" s="1"/>
  <c r="BI22" i="1"/>
  <c r="BK22" i="1" s="1"/>
  <c r="BM22" i="1" s="1"/>
  <c r="BI14" i="1"/>
  <c r="BK14" i="1" s="1"/>
  <c r="BM14" i="1" s="1"/>
  <c r="BI11" i="1"/>
  <c r="BK11" i="1" s="1"/>
  <c r="BM11" i="1" s="1"/>
  <c r="BI13" i="1"/>
  <c r="BK13" i="1" s="1"/>
  <c r="BM13" i="1" s="1"/>
  <c r="BI15" i="1"/>
  <c r="BK15" i="1" s="1"/>
  <c r="BM15" i="1" s="1"/>
  <c r="BF23" i="1"/>
  <c r="AN35" i="1"/>
  <c r="BG8" i="1"/>
  <c r="BG35" i="1" s="1"/>
  <c r="AG35" i="1"/>
  <c r="BF8" i="1"/>
  <c r="BI23" i="1"/>
  <c r="BK23" i="1" s="1"/>
  <c r="BM23" i="1" s="1"/>
  <c r="BD35" i="1"/>
  <c r="BF33" i="1"/>
  <c r="BF25" i="1"/>
  <c r="BE35" i="1"/>
  <c r="AO35" i="1"/>
  <c r="BI17" i="1"/>
  <c r="BK17" i="1" s="1"/>
  <c r="BM17" i="1" s="1"/>
  <c r="BF26" i="1"/>
  <c r="AV35" i="1"/>
  <c r="AW35" i="1"/>
  <c r="BI8" i="1" l="1"/>
  <c r="BK8" i="1" s="1"/>
  <c r="BI34" i="1"/>
  <c r="BK34" i="1" s="1"/>
  <c r="BM34" i="1" s="1"/>
  <c r="BI26" i="1"/>
  <c r="BK26" i="1" s="1"/>
  <c r="BM26" i="1" s="1"/>
  <c r="BI35" i="1" l="1"/>
  <c r="BM8" i="1"/>
  <c r="BM35" i="1" s="1"/>
  <c r="BK35" i="1"/>
</calcChain>
</file>

<file path=xl/sharedStrings.xml><?xml version="1.0" encoding="utf-8"?>
<sst xmlns="http://schemas.openxmlformats.org/spreadsheetml/2006/main" count="286" uniqueCount="102">
  <si>
    <t>OBJETIVO</t>
  </si>
  <si>
    <t xml:space="preserve">SUBSECTOR / EJE </t>
  </si>
  <si>
    <t>RESULTADO</t>
  </si>
  <si>
    <t>Cod.</t>
  </si>
  <si>
    <t>Código Unidad Medida</t>
  </si>
  <si>
    <t>Cantidad</t>
  </si>
  <si>
    <t>Tipo (acumulable o no acumulable)</t>
  </si>
  <si>
    <t>Código Objeto de Gasto</t>
  </si>
  <si>
    <t>Descripción Objeto de Gasto</t>
  </si>
  <si>
    <t>Fuente de financiamiento</t>
  </si>
  <si>
    <t>Org. Financiador</t>
  </si>
  <si>
    <t>Descripción</t>
  </si>
  <si>
    <t>Responsable</t>
  </si>
  <si>
    <t>Corresponsable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</si>
  <si>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</si>
  <si>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</si>
  <si>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</si>
  <si>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</si>
  <si>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</si>
  <si>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</si>
  <si>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</si>
  <si>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</si>
  <si>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</si>
  <si>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</si>
  <si>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</si>
  <si>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</si>
  <si>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</si>
  <si>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</si>
  <si>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</si>
  <si>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</si>
  <si>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Productos </t>
  </si>
  <si>
    <t xml:space="preserve">Indicador de Producto </t>
  </si>
  <si>
    <t>GA</t>
  </si>
  <si>
    <t>UE</t>
  </si>
  <si>
    <t>Programa</t>
  </si>
  <si>
    <t>Proyecto</t>
  </si>
  <si>
    <t>Actividad/Obra</t>
  </si>
  <si>
    <t>Cant.</t>
  </si>
  <si>
    <t>Costo</t>
  </si>
  <si>
    <t>Productos Finales/ Intermedios/Actividades</t>
  </si>
  <si>
    <t>I. PEI</t>
  </si>
  <si>
    <t>Descripción Unidad Medida</t>
  </si>
  <si>
    <t>II. ESTRUCTURA PROGRAMÁTICA</t>
  </si>
  <si>
    <t>III. PLAN OPERATIVO ANUAL Y PRESUPUESTO (POA-PRESUPUESTO)</t>
  </si>
  <si>
    <t xml:space="preserve">IV. Proyección Anual </t>
  </si>
  <si>
    <t>SS2.1 Educación</t>
  </si>
  <si>
    <t xml:space="preserve">OSS2.1.1 Reformar el Sistema Nacional de Educación con el fin de que se garantice a la ciudadanía el acceso y permanencia a una educación de calidad, moderna, democrática, y gratuita. </t>
  </si>
  <si>
    <t>RSS2.1.1.1 Incrementado el acceso y permanencia a una educacion formal y no formal con énfasis en la sostenibilidad de la cobertura en todos sus niveles.</t>
  </si>
  <si>
    <t>Anual 2023</t>
  </si>
  <si>
    <t>ACCESO INCLUSIVO AL SISTEMA EDUCATIVO</t>
  </si>
  <si>
    <t>010</t>
  </si>
  <si>
    <t xml:space="preserve">Tesoro Nacional </t>
  </si>
  <si>
    <t>SUDBIRECCIÓN GENERAL DE EDUCACIÓN FÍSICA Y DEPORTES.</t>
  </si>
  <si>
    <t>01</t>
  </si>
  <si>
    <t>Alimentos y Bebidas</t>
  </si>
  <si>
    <t>CAPACITACIÓN</t>
  </si>
  <si>
    <t>No acumulabre</t>
  </si>
  <si>
    <t>DGME</t>
  </si>
  <si>
    <t>03</t>
  </si>
  <si>
    <t>Pasaje Nacionales</t>
  </si>
  <si>
    <t>Diesel</t>
  </si>
  <si>
    <t>Fortalecer con implementos deportivos necesario a la Subdirección General de Educación Física y Deportes del nivel central y las Coordinaciones de Educación y enlaces de las Direcciones Departamentales para ser utilizados en el proceso de monitoreo y acompañamiento docente a nivel nacional.</t>
  </si>
  <si>
    <t>Útiles deportivos, recreativos y de rescate</t>
  </si>
  <si>
    <t>04</t>
  </si>
  <si>
    <t>Adquisición de uniformes deportivos para la práctica de cada disciplina deportiva que maneja la Subdirección General de Educación Física y Deportes del nivel central y las Coordinaciones de Educación y enlaces de las Direcciones Departamentales.</t>
  </si>
  <si>
    <t>DOCUMENTO</t>
  </si>
  <si>
    <t>Prendas de vestir</t>
  </si>
  <si>
    <t>05</t>
  </si>
  <si>
    <t>Adquisición de trofeos y medallas para diferentes eventos y competencias, para incentivar a los docentes de Educación Física de centros educativos, así como a los educandos que destacan en las diferentes disciplinas deportivas que ejecuta la SDGEFD a través de homenajes y reconocimientos.</t>
  </si>
  <si>
    <t>Ceremonial y protocolo</t>
  </si>
  <si>
    <t>10</t>
  </si>
  <si>
    <t>11</t>
  </si>
  <si>
    <t>Realizar una jornada de capacitación para fortalecer las capacidades en la Metodología de Bienestar Socio Emocional y la enseñanza de la Educación Física a 800 Docentes de los niveles de educativos de Prebásica, Básica y Media en los Departamentos de Francisco Morazán, Comayagua, La Paz y Santa Barbara en el mes abril.</t>
  </si>
  <si>
    <t xml:space="preserve"> Viaticos Nacionales</t>
  </si>
  <si>
    <t xml:space="preserve">Realizar una jornada de capacitación para fortalecer las capacidades en la Metodología de Bienestar Socio Emocional y la enseñanza de la Educación Física a 400 Docentes de los niveles de educativos de Prebásica, Básica y Media en los Departamentos de Gracias a Dios e Islas de la Bahía en el mes de mayo. </t>
  </si>
  <si>
    <t>Realizar Torneos clasificatorios locales y regionales, en las disciplinas deportivas de Atletismo, Futbol, Volibol, Baloncesto, Ajedrez, ambas ramas (masculino y femenino), con el objetivo de fortalecer conocimientos, Capacidades físicas, fundamentos básicos de los deportes y valores éticos y morales en los docentes y educandos en los niveles de Educación Básica y Media a nivel nacional, en las sedes seleccionadas por cada región.</t>
  </si>
  <si>
    <t>EDUCANDO</t>
  </si>
  <si>
    <t>TOTAL</t>
  </si>
  <si>
    <t>02</t>
  </si>
  <si>
    <t>06</t>
  </si>
  <si>
    <t>07</t>
  </si>
  <si>
    <t>08</t>
  </si>
  <si>
    <t>09</t>
  </si>
  <si>
    <t>Educandos atendidos a través de los diferentes programas y proyectos extracurriculares deportivos implementados en los niveles de Prebásica, Básica y Media.</t>
  </si>
  <si>
    <t>Numero de educandos atendidos a través de los diferentes programas y proyectos extracurriculares implementados.</t>
  </si>
  <si>
    <t xml:space="preserve">20,000 EDUCANDOS </t>
  </si>
  <si>
    <t>Eje Estratégico</t>
  </si>
  <si>
    <t>Objetivo Estratégico</t>
  </si>
  <si>
    <t>Intervención</t>
  </si>
  <si>
    <t>Meta Anual 2023</t>
  </si>
  <si>
    <t>Responsable directo de la intervención</t>
  </si>
  <si>
    <r>
      <t>Dirección General de Curriculo y Evaluación (</t>
    </r>
    <r>
      <rPr>
        <b/>
        <sz val="16"/>
        <rFont val="Calibri"/>
        <family val="2"/>
        <scheme val="minor"/>
      </rPr>
      <t>DGCE</t>
    </r>
    <r>
      <rPr>
        <sz val="16"/>
        <rFont val="Calibri"/>
        <family val="2"/>
        <scheme val="minor"/>
      </rPr>
      <t>)</t>
    </r>
  </si>
  <si>
    <t>Mantener la permanencia de educandos(niñas, niños, adolescentes, jovenes y adultos) durante su trayectoria educativa por los niveles de Educación Prebásica, Básica, Media y Modalidades Educativas Alternativas para promoverlos al nivel de Educación Superior o al mundo del trabajo y el emprendimiento.</t>
  </si>
  <si>
    <r>
      <t xml:space="preserve">Fortalecimiento de la Educación Extraescolar.                           </t>
    </r>
    <r>
      <rPr>
        <b/>
        <u/>
        <sz val="16"/>
        <color theme="1"/>
        <rFont val="Calibri"/>
        <family val="2"/>
        <scheme val="minor"/>
      </rPr>
      <t>Acciones estrategicas</t>
    </r>
    <r>
      <rPr>
        <b/>
        <sz val="16"/>
        <color theme="1"/>
        <rFont val="Calibri"/>
        <family val="2"/>
        <scheme val="minor"/>
      </rPr>
      <t xml:space="preserve">:      </t>
    </r>
    <r>
      <rPr>
        <sz val="16"/>
        <color theme="1"/>
        <rFont val="Calibri"/>
        <family val="2"/>
        <scheme val="minor"/>
      </rPr>
      <t>1.- Capacitación Docente.               2.- Desarrollo de Torneos deportivos.          3.- Elaboración de Herramientas Curriculares.       4.- Desarrollo de activiades ludicas deportivas.</t>
    </r>
  </si>
  <si>
    <t>Fortalecer con equipo de computación  necesario a la Subdirección General de Educación Física y Deportes del nivel central  para ser utilizados en el proceso de monitoreo y acompañamiento docente a nivel nacional.</t>
  </si>
  <si>
    <t>Equipo para Computación</t>
  </si>
  <si>
    <t>Productos de Alimentos y Bebidas</t>
  </si>
  <si>
    <t>0</t>
  </si>
  <si>
    <t xml:space="preserve">Realizar una jornada de capacitación para fortalecer las capacidades en la Metodología de Bienestar Socio Emocional y la enseñanza de la Educación Física a 800 Docentes de los niveles de educativos de Prebásica, Básica y Media en los Departamentos de Atlántida, Cortes, Colon e Yoro en el mes de junio. </t>
  </si>
  <si>
    <t xml:space="preserve">Realizar una jornada de capacitación para fortalecer las capacidades en la Metodología de Bienestar Socio Emocional y la enseñanza de la Educación Física a 800 Docentes de los niveles de educativos de Prebásica, Básica y Media en los Departamentos de Valle, Choluteca, El Paraíso y Olancho en el mes de julio. </t>
  </si>
  <si>
    <t xml:space="preserve">Realizar una jornada de capacitación para fortalecer las capacidades en la Metodología de Bienestar Socio Emocional y la enseñanza de la Educación Física a 800 Docentes de los niveles de educativos de Prebásica, Básica y Media en los Departamentos de Intibucá, Lempira, Copan y Ocotepeque en el mes de agosto. </t>
  </si>
  <si>
    <t xml:space="preserve">Adquisición de meriendas y bebidas para evento conmemorativo al día del Deportista Hondureño, con la participación de 632 participantes, para incentivar a los docentes de Educación Física de centros educativos, así como a los educandos que destacan en las diferentes disciplinas deportivas que ejecuta la SDGEFD a través de eventos deportivos y convivio que se realizará en el mes de marzo en la ciudad de Tegucigalpa.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</si>
</sst>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L&quot;* #,##0.00_-;\-&quot;L&quot;* #,##0.00_-;_-&quot;L&quot;* &quot;-&quot;??_-;_-@_-"/>
    <numFmt numFmtId="164" formatCode="_-[$L-480A]* #,##0.00_-;\-[$L-480A]* #,##0.00_-;_-[$L-480A]* &quot;-&quot;??_-;_-@_-"/>
  </numFmts>
  <fonts count="2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ahoma"/>
      <family val="2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5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b/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BDCE3"/>
        <bgColor indexed="64"/>
      </patternFill>
    </fill>
    <fill>
      <patternFill patternType="solid">
        <fgColor rgb="FFABDCE3"/>
        <bgColor indexed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4" fontId="13" fillId="0" borderId="0" applyFont="0" applyFill="0" applyBorder="0" applyAlignment="0" applyProtection="0"/>
  </cellStyleXfs>
  <cellXfs count="115">
    <xf numFmtId="0" fontId="0" fillId="0" borderId="0" xfId="0"/>
    <xf numFmtId="0" fontId="0" fillId="2" borderId="0" xfId="0" applyFill="1"/>
    <xf numFmtId="0" fontId="10" fillId="7" borderId="14" xfId="1" applyFont="1" applyFill="1" applyBorder="1" applyAlignment="1" applyProtection="1">
      <alignment horizontal="center" vertical="center" wrapText="1" readingOrder="1"/>
      <protection locked="0"/>
    </xf>
    <xf numFmtId="0" fontId="10" fillId="8" borderId="14" xfId="1" applyFont="1" applyFill="1" applyBorder="1" applyAlignment="1" applyProtection="1">
      <alignment horizontal="center" vertical="center" wrapText="1" readingOrder="1"/>
      <protection locked="0"/>
    </xf>
    <xf numFmtId="0" fontId="12" fillId="2" borderId="4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0" fillId="7" borderId="4" xfId="1" applyFont="1" applyFill="1" applyBorder="1" applyAlignment="1" applyProtection="1">
      <alignment horizontal="center" vertical="center" wrapText="1" readingOrder="1"/>
      <protection locked="0"/>
    </xf>
    <xf numFmtId="0" fontId="10" fillId="8" borderId="4" xfId="1" applyFont="1" applyFill="1" applyBorder="1" applyAlignment="1" applyProtection="1">
      <alignment horizontal="center" vertical="center" wrapText="1" readingOrder="1"/>
      <protection locked="0"/>
    </xf>
    <xf numFmtId="0" fontId="5" fillId="14" borderId="3" xfId="0" applyFont="1" applyFill="1" applyBorder="1" applyAlignment="1">
      <alignment vertical="center"/>
    </xf>
    <xf numFmtId="0" fontId="4" fillId="14" borderId="4" xfId="0" applyFont="1" applyFill="1" applyBorder="1" applyAlignment="1">
      <alignment horizontal="left" vertical="center"/>
    </xf>
    <xf numFmtId="0" fontId="4" fillId="14" borderId="3" xfId="0" applyFont="1" applyFill="1" applyBorder="1" applyAlignment="1">
      <alignment horizontal="left"/>
    </xf>
    <xf numFmtId="0" fontId="3" fillId="15" borderId="4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49" fontId="5" fillId="14" borderId="3" xfId="0" applyNumberFormat="1" applyFont="1" applyFill="1" applyBorder="1" applyAlignment="1">
      <alignment vertical="center"/>
    </xf>
    <xf numFmtId="49" fontId="4" fillId="14" borderId="3" xfId="0" applyNumberFormat="1" applyFont="1" applyFill="1" applyBorder="1" applyAlignment="1">
      <alignment horizontal="left"/>
    </xf>
    <xf numFmtId="49" fontId="0" fillId="2" borderId="4" xfId="0" applyNumberFormat="1" applyFill="1" applyBorder="1" applyAlignment="1">
      <alignment horizontal="center" vertical="center"/>
    </xf>
    <xf numFmtId="49" fontId="0" fillId="2" borderId="0" xfId="0" applyNumberFormat="1" applyFill="1"/>
    <xf numFmtId="49" fontId="0" fillId="0" borderId="0" xfId="0" applyNumberFormat="1"/>
    <xf numFmtId="0" fontId="0" fillId="0" borderId="19" xfId="0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49" fontId="12" fillId="2" borderId="19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vertical="center" wrapText="1"/>
    </xf>
    <xf numFmtId="0" fontId="0" fillId="2" borderId="0" xfId="0" applyFill="1" applyAlignment="1">
      <alignment horizontal="center"/>
    </xf>
    <xf numFmtId="0" fontId="5" fillId="14" borderId="3" xfId="0" applyFont="1" applyFill="1" applyBorder="1" applyAlignment="1">
      <alignment horizontal="center" vertical="center"/>
    </xf>
    <xf numFmtId="0" fontId="4" fillId="14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14" borderId="17" xfId="0" applyFont="1" applyFill="1" applyBorder="1" applyAlignment="1">
      <alignment horizontal="center" vertical="center"/>
    </xf>
    <xf numFmtId="0" fontId="4" fillId="14" borderId="17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0" fillId="17" borderId="4" xfId="0" applyFill="1" applyBorder="1"/>
    <xf numFmtId="0" fontId="0" fillId="17" borderId="4" xfId="0" applyFill="1" applyBorder="1" applyAlignment="1">
      <alignment vertical="center"/>
    </xf>
    <xf numFmtId="0" fontId="12" fillId="17" borderId="4" xfId="0" applyFont="1" applyFill="1" applyBorder="1" applyAlignment="1">
      <alignment vertical="top" wrapText="1"/>
    </xf>
    <xf numFmtId="0" fontId="12" fillId="17" borderId="4" xfId="0" applyFont="1" applyFill="1" applyBorder="1" applyAlignment="1">
      <alignment vertical="center" wrapText="1"/>
    </xf>
    <xf numFmtId="49" fontId="0" fillId="17" borderId="4" xfId="0" applyNumberFormat="1" applyFill="1" applyBorder="1" applyAlignment="1">
      <alignment horizontal="center" vertical="center"/>
    </xf>
    <xf numFmtId="0" fontId="12" fillId="17" borderId="4" xfId="0" applyFont="1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44" fontId="19" fillId="17" borderId="4" xfId="2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44" fontId="19" fillId="2" borderId="4" xfId="2" applyFont="1" applyFill="1" applyBorder="1" applyAlignment="1">
      <alignment horizontal="center" vertical="center" wrapText="1"/>
    </xf>
    <xf numFmtId="0" fontId="19" fillId="13" borderId="4" xfId="0" applyFont="1" applyFill="1" applyBorder="1" applyAlignment="1">
      <alignment horizontal="center" vertical="center" wrapText="1"/>
    </xf>
    <xf numFmtId="44" fontId="19" fillId="13" borderId="4" xfId="2" applyFont="1" applyFill="1" applyBorder="1" applyAlignment="1">
      <alignment horizontal="center" vertical="center" wrapText="1"/>
    </xf>
    <xf numFmtId="0" fontId="20" fillId="16" borderId="4" xfId="0" applyFont="1" applyFill="1" applyBorder="1" applyAlignment="1">
      <alignment horizontal="center" vertical="center"/>
    </xf>
    <xf numFmtId="44" fontId="20" fillId="16" borderId="4" xfId="2" applyFont="1" applyFill="1" applyBorder="1" applyAlignment="1">
      <alignment horizontal="center" vertical="center"/>
    </xf>
    <xf numFmtId="0" fontId="20" fillId="13" borderId="4" xfId="0" applyFont="1" applyFill="1" applyBorder="1" applyAlignment="1">
      <alignment horizontal="center" vertical="center"/>
    </xf>
    <xf numFmtId="44" fontId="20" fillId="13" borderId="4" xfId="2" applyFont="1" applyFill="1" applyBorder="1" applyAlignment="1">
      <alignment horizontal="center" vertical="center"/>
    </xf>
    <xf numFmtId="44" fontId="19" fillId="0" borderId="4" xfId="2" applyFont="1" applyFill="1" applyBorder="1" applyAlignment="1">
      <alignment horizontal="center" vertical="center" wrapText="1"/>
    </xf>
    <xf numFmtId="164" fontId="21" fillId="0" borderId="4" xfId="0" applyNumberFormat="1" applyFont="1" applyBorder="1" applyAlignment="1" applyProtection="1">
      <alignment horizontal="center" vertical="center" wrapText="1" readingOrder="1"/>
      <protection locked="0"/>
    </xf>
    <xf numFmtId="49" fontId="21" fillId="0" borderId="4" xfId="0" applyNumberFormat="1" applyFont="1" applyBorder="1" applyAlignment="1" applyProtection="1">
      <alignment horizontal="center" vertical="center" wrapText="1" readingOrder="1"/>
      <protection locked="0"/>
    </xf>
    <xf numFmtId="44" fontId="4" fillId="17" borderId="4" xfId="2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vertical="center" wrapText="1"/>
    </xf>
    <xf numFmtId="0" fontId="19" fillId="2" borderId="4" xfId="0" applyFont="1" applyFill="1" applyBorder="1" applyAlignment="1">
      <alignment vertical="top" wrapText="1"/>
    </xf>
    <xf numFmtId="49" fontId="18" fillId="18" borderId="4" xfId="0" applyNumberFormat="1" applyFont="1" applyFill="1" applyBorder="1" applyAlignment="1">
      <alignment horizontal="center" vertical="center" wrapText="1"/>
    </xf>
    <xf numFmtId="0" fontId="11" fillId="10" borderId="4" xfId="0" applyFont="1" applyFill="1" applyBorder="1" applyAlignment="1" applyProtection="1">
      <alignment horizontal="center" vertical="center" wrapText="1"/>
      <protection locked="0"/>
    </xf>
    <xf numFmtId="0" fontId="8" fillId="9" borderId="14" xfId="0" applyFont="1" applyFill="1" applyBorder="1" applyAlignment="1">
      <alignment horizontal="center" vertical="center" wrapText="1"/>
    </xf>
    <xf numFmtId="0" fontId="8" fillId="9" borderId="19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3" fontId="17" fillId="2" borderId="14" xfId="0" applyNumberFormat="1" applyFont="1" applyFill="1" applyBorder="1" applyAlignment="1">
      <alignment horizontal="center" vertical="top" wrapText="1"/>
    </xf>
    <xf numFmtId="3" fontId="17" fillId="2" borderId="18" xfId="0" applyNumberFormat="1" applyFont="1" applyFill="1" applyBorder="1" applyAlignment="1">
      <alignment horizontal="center" vertical="top" wrapText="1"/>
    </xf>
    <xf numFmtId="3" fontId="17" fillId="2" borderId="19" xfId="0" applyNumberFormat="1" applyFont="1" applyFill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0" borderId="18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19" fillId="2" borderId="14" xfId="0" applyFont="1" applyFill="1" applyBorder="1" applyAlignment="1">
      <alignment horizontal="left" vertical="top" wrapText="1"/>
    </xf>
    <xf numFmtId="0" fontId="19" fillId="2" borderId="18" xfId="0" applyFont="1" applyFill="1" applyBorder="1" applyAlignment="1">
      <alignment horizontal="left" vertical="top" wrapText="1"/>
    </xf>
    <xf numFmtId="0" fontId="19" fillId="2" borderId="19" xfId="0" applyFont="1" applyFill="1" applyBorder="1" applyAlignment="1">
      <alignment horizontal="left" vertical="top" wrapText="1"/>
    </xf>
    <xf numFmtId="49" fontId="0" fillId="2" borderId="14" xfId="0" applyNumberFormat="1" applyFill="1" applyBorder="1" applyAlignment="1">
      <alignment horizontal="center" vertical="top"/>
    </xf>
    <xf numFmtId="49" fontId="0" fillId="2" borderId="18" xfId="0" applyNumberFormat="1" applyFill="1" applyBorder="1" applyAlignment="1">
      <alignment horizontal="center" vertical="top"/>
    </xf>
    <xf numFmtId="49" fontId="0" fillId="2" borderId="19" xfId="0" applyNumberFormat="1" applyFill="1" applyBorder="1" applyAlignment="1">
      <alignment horizontal="center" vertical="top"/>
    </xf>
    <xf numFmtId="0" fontId="10" fillId="11" borderId="4" xfId="1" applyFont="1" applyFill="1" applyBorder="1" applyAlignment="1" applyProtection="1">
      <alignment horizontal="center" vertical="center" wrapText="1" readingOrder="1"/>
      <protection locked="0"/>
    </xf>
    <xf numFmtId="0" fontId="16" fillId="0" borderId="14" xfId="0" applyFont="1" applyBorder="1" applyAlignment="1">
      <alignment horizontal="left"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0" fillId="7" borderId="10" xfId="1" applyFont="1" applyFill="1" applyBorder="1" applyAlignment="1" applyProtection="1">
      <alignment horizontal="center" vertical="center" wrapText="1" readingOrder="1"/>
      <protection locked="0"/>
    </xf>
    <xf numFmtId="0" fontId="10" fillId="7" borderId="9" xfId="1" applyFont="1" applyFill="1" applyBorder="1" applyAlignment="1" applyProtection="1">
      <alignment horizontal="center" vertical="center" wrapText="1" readingOrder="1"/>
      <protection locked="0"/>
    </xf>
    <xf numFmtId="0" fontId="10" fillId="7" borderId="11" xfId="1" applyFont="1" applyFill="1" applyBorder="1" applyAlignment="1" applyProtection="1">
      <alignment horizontal="center" vertical="center" wrapText="1" readingOrder="1"/>
      <protection locked="0"/>
    </xf>
    <xf numFmtId="0" fontId="10" fillId="7" borderId="13" xfId="1" applyFont="1" applyFill="1" applyBorder="1" applyAlignment="1" applyProtection="1">
      <alignment horizontal="center" vertical="center" wrapText="1" readingOrder="1"/>
      <protection locked="0"/>
    </xf>
    <xf numFmtId="0" fontId="15" fillId="6" borderId="4" xfId="1" applyFont="1" applyFill="1" applyBorder="1" applyAlignment="1" applyProtection="1">
      <alignment horizontal="center" vertical="center" wrapText="1" readingOrder="1"/>
      <protection locked="0"/>
    </xf>
    <xf numFmtId="0" fontId="10" fillId="6" borderId="4" xfId="1" applyFont="1" applyFill="1" applyBorder="1" applyAlignment="1" applyProtection="1">
      <alignment horizontal="center" vertical="center" wrapText="1" readingOrder="1"/>
      <protection locked="0"/>
    </xf>
    <xf numFmtId="0" fontId="2" fillId="13" borderId="2" xfId="0" applyFont="1" applyFill="1" applyBorder="1" applyAlignment="1">
      <alignment horizontal="center" vertical="center"/>
    </xf>
    <xf numFmtId="0" fontId="2" fillId="13" borderId="6" xfId="0" applyFont="1" applyFill="1" applyBorder="1" applyAlignment="1">
      <alignment horizontal="center" vertical="center"/>
    </xf>
    <xf numFmtId="0" fontId="10" fillId="8" borderId="10" xfId="1" applyFont="1" applyFill="1" applyBorder="1" applyAlignment="1" applyProtection="1">
      <alignment horizontal="center" vertical="center" wrapText="1" readingOrder="1"/>
      <protection locked="0"/>
    </xf>
    <xf numFmtId="0" fontId="10" fillId="8" borderId="9" xfId="1" applyFont="1" applyFill="1" applyBorder="1" applyAlignment="1" applyProtection="1">
      <alignment horizontal="center" vertical="center" wrapText="1" readingOrder="1"/>
      <protection locked="0"/>
    </xf>
    <xf numFmtId="0" fontId="10" fillId="8" borderId="11" xfId="1" applyFont="1" applyFill="1" applyBorder="1" applyAlignment="1" applyProtection="1">
      <alignment horizontal="center" vertical="center" wrapText="1" readingOrder="1"/>
      <protection locked="0"/>
    </xf>
    <xf numFmtId="0" fontId="10" fillId="8" borderId="13" xfId="1" applyFont="1" applyFill="1" applyBorder="1" applyAlignment="1" applyProtection="1">
      <alignment horizontal="center" vertical="center" wrapText="1" readingOrder="1"/>
      <protection locked="0"/>
    </xf>
    <xf numFmtId="0" fontId="10" fillId="7" borderId="7" xfId="1" applyFont="1" applyFill="1" applyBorder="1" applyAlignment="1" applyProtection="1">
      <alignment horizontal="center" vertical="center" wrapText="1" readingOrder="1"/>
      <protection locked="0"/>
    </xf>
    <xf numFmtId="0" fontId="10" fillId="7" borderId="8" xfId="1" applyFont="1" applyFill="1" applyBorder="1" applyAlignment="1" applyProtection="1">
      <alignment horizontal="center" vertical="center" wrapText="1" readingOrder="1"/>
      <protection locked="0"/>
    </xf>
    <xf numFmtId="0" fontId="6" fillId="14" borderId="1" xfId="0" applyFont="1" applyFill="1" applyBorder="1" applyAlignment="1">
      <alignment horizontal="left" vertical="center" wrapText="1"/>
    </xf>
    <xf numFmtId="0" fontId="4" fillId="14" borderId="2" xfId="0" applyFont="1" applyFill="1" applyBorder="1" applyAlignment="1">
      <alignment horizontal="left" vertical="center"/>
    </xf>
    <xf numFmtId="0" fontId="4" fillId="14" borderId="3" xfId="0" applyFont="1" applyFill="1" applyBorder="1" applyAlignment="1">
      <alignment horizontal="left" vertical="center"/>
    </xf>
    <xf numFmtId="0" fontId="5" fillId="14" borderId="2" xfId="0" applyFont="1" applyFill="1" applyBorder="1" applyAlignment="1">
      <alignment horizontal="left" vertical="center" wrapText="1"/>
    </xf>
    <xf numFmtId="0" fontId="5" fillId="14" borderId="3" xfId="0" applyFont="1" applyFill="1" applyBorder="1" applyAlignment="1">
      <alignment horizontal="left" vertical="center" wrapText="1"/>
    </xf>
    <xf numFmtId="0" fontId="5" fillId="14" borderId="7" xfId="0" applyFont="1" applyFill="1" applyBorder="1" applyAlignment="1">
      <alignment horizontal="left" vertical="center" wrapText="1"/>
    </xf>
    <xf numFmtId="0" fontId="5" fillId="14" borderId="5" xfId="0" applyFont="1" applyFill="1" applyBorder="1" applyAlignment="1">
      <alignment horizontal="left" vertical="center" wrapText="1"/>
    </xf>
    <xf numFmtId="0" fontId="10" fillId="12" borderId="4" xfId="0" applyFont="1" applyFill="1" applyBorder="1" applyAlignment="1" applyProtection="1">
      <alignment horizontal="center" vertical="center" wrapText="1" readingOrder="1"/>
      <protection locked="0"/>
    </xf>
    <xf numFmtId="0" fontId="2" fillId="4" borderId="12" xfId="0" applyFont="1" applyFill="1" applyBorder="1" applyAlignment="1">
      <alignment horizontal="center"/>
    </xf>
    <xf numFmtId="49" fontId="10" fillId="11" borderId="7" xfId="1" applyNumberFormat="1" applyFont="1" applyFill="1" applyBorder="1" applyAlignment="1" applyProtection="1">
      <alignment horizontal="center" vertical="center" wrapText="1" readingOrder="1"/>
      <protection locked="0"/>
    </xf>
    <xf numFmtId="49" fontId="10" fillId="11" borderId="10" xfId="1" applyNumberFormat="1" applyFont="1" applyFill="1" applyBorder="1" applyAlignment="1" applyProtection="1">
      <alignment horizontal="center" vertical="center" wrapText="1" readingOrder="1"/>
      <protection locked="0"/>
    </xf>
    <xf numFmtId="49" fontId="10" fillId="11" borderId="11" xfId="1" applyNumberFormat="1" applyFont="1" applyFill="1" applyBorder="1" applyAlignment="1" applyProtection="1">
      <alignment horizontal="center" vertical="center" wrapText="1" readingOrder="1"/>
      <protection locked="0"/>
    </xf>
    <xf numFmtId="0" fontId="10" fillId="7" borderId="0" xfId="1" applyFont="1" applyFill="1" applyAlignment="1" applyProtection="1">
      <alignment horizontal="center" vertical="center" wrapText="1" readingOrder="1"/>
      <protection locked="0"/>
    </xf>
  </cellXfs>
  <cellStyles count="3">
    <cellStyle name="Moneda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59530</xdr:colOff>
      <xdr:row>0</xdr:row>
      <xdr:rowOff>0</xdr:rowOff>
    </xdr:from>
    <xdr:to>
      <xdr:col>1</xdr:col>
      <xdr:colOff>607218</xdr:colOff>
      <xdr:row>3</xdr:row>
      <xdr:rowOff>194094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B0557174-72F2-422D-B6A8-9F3B2D1C6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0" y="297657"/>
          <a:ext cx="2369344" cy="1249782"/>
        </a:xfrm>
        <a:prstGeom prst="rect">
          <a:avLst/>
        </a:prstGeom>
      </xdr:spPr>
    </xdr:pic>
    <xdr:clientData/>
  </xdr:twoCellAnchor>
  <xdr:twoCellAnchor editAs="oneCell">
    <xdr:from>
      <xdr:col>8</xdr:col>
      <xdr:colOff>452438</xdr:colOff>
      <xdr:row>0</xdr:row>
      <xdr:rowOff>0</xdr:rowOff>
    </xdr:from>
    <xdr:to>
      <xdr:col>13</xdr:col>
      <xdr:colOff>1111795</xdr:colOff>
      <xdr:row>5</xdr:row>
      <xdr:rowOff>370671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02C373-DABC-4C32-AA94-4682C3185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98844" y="142874"/>
          <a:ext cx="4778920" cy="21380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llagos\Downloads\MATRIZ%20DE%20PLANIFICACI&#211;N%20CONSOLID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carias.SE/Desktop/Presentaci&#243;n%20SPE/Formato%20Matriz%20de%20planificaci&#243;n%20(Cadena%20de%20Valor)%20Programa%2019%20Educaci&#243;n%20Preb&#225;sica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G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43"/>
  <sheetViews>
    <sheetView showGridLines="0" tabSelected="1" topLeftCell="Z1" zoomScale="90" zoomScaleNormal="90" workbookViewId="0">
      <selection activeCell="AN8" sqref="AN8:AO35"/>
    </sheetView>
  </sheetViews>
  <sheetFormatPr baseColWidth="10" defaultColWidth="11.5703125" defaultRowHeight="15" x14ac:dyDescent="0.25"/>
  <cols>
    <col min="1" max="2" width="27.28515625" customWidth="1"/>
    <col min="3" max="3" width="22.7109375" customWidth="1"/>
    <col min="4" max="4" width="25.140625" customWidth="1"/>
    <col min="5" max="5" width="26.42578125" customWidth="1"/>
    <col min="6" max="6" width="18" customWidth="1"/>
    <col min="7" max="7" width="21.7109375" customWidth="1"/>
    <col min="8" max="11" width="12.140625" customWidth="1"/>
    <col min="12" max="12" width="17.7109375" customWidth="1"/>
    <col min="13" max="13" width="7.7109375" style="18" customWidth="1"/>
    <col min="14" max="14" width="45.7109375" customWidth="1"/>
    <col min="15" max="16" width="17.140625" style="26" bestFit="1" customWidth="1"/>
    <col min="17" max="17" width="10.7109375" style="26" bestFit="1" customWidth="1"/>
    <col min="18" max="18" width="20.28515625" style="30" bestFit="1" customWidth="1"/>
    <col min="19" max="19" width="17" style="26" bestFit="1" customWidth="1"/>
    <col min="20" max="20" width="18.42578125" style="30" bestFit="1" customWidth="1"/>
    <col min="21" max="21" width="17.28515625" style="26" bestFit="1" customWidth="1"/>
    <col min="22" max="23" width="13.85546875" style="26" bestFit="1" customWidth="1"/>
    <col min="24" max="24" width="15.7109375" style="26" customWidth="1"/>
    <col min="25" max="25" width="19.140625" style="26" customWidth="1"/>
    <col min="26" max="34" width="15.7109375" style="26" customWidth="1"/>
    <col min="35" max="35" width="17.28515625" style="26" customWidth="1"/>
    <col min="36" max="48" width="15.7109375" style="26" customWidth="1"/>
    <col min="49" max="49" width="16.5703125" style="26" customWidth="1"/>
    <col min="50" max="57" width="15.7109375" style="26" customWidth="1"/>
    <col min="58" max="58" width="15.7109375" style="30" customWidth="1"/>
    <col min="59" max="59" width="17" style="30" customWidth="1"/>
    <col min="60" max="65" width="15.7109375" style="30" customWidth="1"/>
  </cols>
  <sheetData>
    <row r="1" spans="1:74" ht="28.5" customHeight="1" x14ac:dyDescent="0.25">
      <c r="A1" s="102"/>
      <c r="B1" s="11" t="s">
        <v>1</v>
      </c>
      <c r="C1" s="103" t="s">
        <v>45</v>
      </c>
      <c r="D1" s="104"/>
      <c r="E1" s="104"/>
      <c r="F1" s="104"/>
      <c r="G1" s="104"/>
      <c r="H1" s="104"/>
      <c r="I1" s="104"/>
      <c r="J1" s="104"/>
      <c r="K1" s="10"/>
      <c r="L1" s="10"/>
      <c r="M1" s="15"/>
      <c r="N1" s="10"/>
      <c r="O1" s="25"/>
      <c r="P1" s="32"/>
      <c r="R1" s="33"/>
      <c r="S1" s="23"/>
      <c r="T1" s="29"/>
      <c r="U1" s="23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</row>
    <row r="2" spans="1:74" ht="27" customHeight="1" x14ac:dyDescent="0.25">
      <c r="A2" s="102"/>
      <c r="B2" s="9" t="s">
        <v>0</v>
      </c>
      <c r="C2" s="105" t="s">
        <v>46</v>
      </c>
      <c r="D2" s="106"/>
      <c r="E2" s="106"/>
      <c r="F2" s="106"/>
      <c r="G2" s="106"/>
      <c r="H2" s="106"/>
      <c r="I2" s="106"/>
      <c r="J2" s="106"/>
      <c r="K2" s="8"/>
      <c r="L2" s="8"/>
      <c r="M2" s="14"/>
      <c r="N2" s="8"/>
      <c r="O2" s="24"/>
      <c r="P2" s="31"/>
      <c r="R2" s="33"/>
      <c r="S2" s="23"/>
      <c r="T2" s="29"/>
      <c r="U2" s="23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</row>
    <row r="3" spans="1:74" ht="29.25" customHeight="1" thickBot="1" x14ac:dyDescent="0.3">
      <c r="A3" s="102"/>
      <c r="B3" s="9" t="s">
        <v>2</v>
      </c>
      <c r="C3" s="107" t="s">
        <v>47</v>
      </c>
      <c r="D3" s="108"/>
      <c r="E3" s="108"/>
      <c r="F3" s="108"/>
      <c r="G3" s="108"/>
      <c r="H3" s="108"/>
      <c r="I3" s="108"/>
      <c r="J3" s="108"/>
      <c r="K3" s="8"/>
      <c r="L3" s="8"/>
      <c r="M3" s="14"/>
      <c r="N3" s="8"/>
      <c r="O3" s="24"/>
      <c r="P3" s="31"/>
      <c r="R3" s="33"/>
      <c r="S3" s="23"/>
      <c r="T3" s="29"/>
      <c r="U3" s="23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</row>
    <row r="4" spans="1:74" ht="26.25" customHeight="1" x14ac:dyDescent="0.25">
      <c r="A4" s="80" t="s">
        <v>40</v>
      </c>
      <c r="B4" s="81"/>
      <c r="C4" s="81"/>
      <c r="D4" s="81"/>
      <c r="E4" s="81"/>
      <c r="F4" s="81"/>
      <c r="G4" s="81"/>
      <c r="H4" s="84" t="s">
        <v>42</v>
      </c>
      <c r="I4" s="85"/>
      <c r="J4" s="85"/>
      <c r="K4" s="85"/>
      <c r="L4" s="85"/>
      <c r="M4" s="110" t="s">
        <v>43</v>
      </c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09" t="s">
        <v>44</v>
      </c>
      <c r="BI4" s="109"/>
      <c r="BJ4" s="109"/>
      <c r="BK4" s="109"/>
      <c r="BL4" s="109"/>
      <c r="BM4" s="109"/>
      <c r="BN4" s="1"/>
      <c r="BO4" s="1"/>
      <c r="BP4" s="1"/>
      <c r="BQ4" s="1"/>
      <c r="BR4" s="1"/>
      <c r="BS4" s="1"/>
      <c r="BT4" s="1"/>
      <c r="BU4" s="1"/>
      <c r="BV4" s="1"/>
    </row>
    <row r="5" spans="1:74" ht="30" customHeight="1" x14ac:dyDescent="0.25">
      <c r="A5" s="82"/>
      <c r="B5" s="83"/>
      <c r="C5" s="83"/>
      <c r="D5" s="83"/>
      <c r="E5" s="83"/>
      <c r="F5" s="83"/>
      <c r="G5" s="83"/>
      <c r="H5" s="86"/>
      <c r="I5" s="87"/>
      <c r="J5" s="87"/>
      <c r="K5" s="87"/>
      <c r="L5" s="87"/>
      <c r="M5" s="111" t="s">
        <v>3</v>
      </c>
      <c r="N5" s="76" t="s">
        <v>39</v>
      </c>
      <c r="O5" s="76" t="s">
        <v>4</v>
      </c>
      <c r="P5" s="76" t="s">
        <v>41</v>
      </c>
      <c r="Q5" s="76" t="s">
        <v>5</v>
      </c>
      <c r="R5" s="76" t="s">
        <v>6</v>
      </c>
      <c r="S5" s="92" t="s">
        <v>7</v>
      </c>
      <c r="T5" s="92" t="s">
        <v>8</v>
      </c>
      <c r="U5" s="92" t="s">
        <v>9</v>
      </c>
      <c r="V5" s="93" t="s">
        <v>10</v>
      </c>
      <c r="W5" s="93" t="s">
        <v>11</v>
      </c>
      <c r="X5" s="76" t="s">
        <v>12</v>
      </c>
      <c r="Y5" s="76" t="s">
        <v>13</v>
      </c>
      <c r="Z5" s="114" t="s">
        <v>14</v>
      </c>
      <c r="AA5" s="89"/>
      <c r="AB5" s="88" t="s">
        <v>15</v>
      </c>
      <c r="AC5" s="89"/>
      <c r="AD5" s="88" t="s">
        <v>16</v>
      </c>
      <c r="AE5" s="89"/>
      <c r="AF5" s="96" t="s">
        <v>17</v>
      </c>
      <c r="AG5" s="97"/>
      <c r="AH5" s="88" t="s">
        <v>18</v>
      </c>
      <c r="AI5" s="89"/>
      <c r="AJ5" s="88" t="s">
        <v>19</v>
      </c>
      <c r="AK5" s="89"/>
      <c r="AL5" s="88" t="s">
        <v>20</v>
      </c>
      <c r="AM5" s="89"/>
      <c r="AN5" s="96" t="s">
        <v>21</v>
      </c>
      <c r="AO5" s="97"/>
      <c r="AP5" s="88" t="s">
        <v>22</v>
      </c>
      <c r="AQ5" s="89"/>
      <c r="AR5" s="88" t="s">
        <v>23</v>
      </c>
      <c r="AS5" s="89"/>
      <c r="AT5" s="88" t="s">
        <v>24</v>
      </c>
      <c r="AU5" s="89"/>
      <c r="AV5" s="96" t="s">
        <v>25</v>
      </c>
      <c r="AW5" s="97"/>
      <c r="AX5" s="88" t="s">
        <v>26</v>
      </c>
      <c r="AY5" s="89"/>
      <c r="AZ5" s="88" t="s">
        <v>27</v>
      </c>
      <c r="BA5" s="89"/>
      <c r="BB5" s="88" t="s">
        <v>28</v>
      </c>
      <c r="BC5" s="89"/>
      <c r="BD5" s="96" t="s">
        <v>29</v>
      </c>
      <c r="BE5" s="97"/>
      <c r="BF5" s="100" t="s">
        <v>48</v>
      </c>
      <c r="BG5" s="101"/>
      <c r="BH5" s="109"/>
      <c r="BI5" s="109"/>
      <c r="BJ5" s="109"/>
      <c r="BK5" s="109"/>
      <c r="BL5" s="109"/>
      <c r="BM5" s="109"/>
      <c r="BN5" s="1"/>
      <c r="BO5" s="1"/>
      <c r="BP5" s="1"/>
      <c r="BQ5" s="1"/>
      <c r="BR5" s="1"/>
      <c r="BS5" s="1"/>
      <c r="BT5" s="1"/>
      <c r="BU5" s="1"/>
      <c r="BV5" s="1"/>
    </row>
    <row r="6" spans="1:74" ht="33.6" customHeight="1" x14ac:dyDescent="0.25">
      <c r="A6" s="63" t="s">
        <v>86</v>
      </c>
      <c r="B6" s="61" t="s">
        <v>87</v>
      </c>
      <c r="C6" s="63" t="s">
        <v>88</v>
      </c>
      <c r="D6" s="63" t="s">
        <v>30</v>
      </c>
      <c r="E6" s="63" t="s">
        <v>31</v>
      </c>
      <c r="F6" s="63" t="s">
        <v>89</v>
      </c>
      <c r="G6" s="63" t="s">
        <v>90</v>
      </c>
      <c r="H6" s="60" t="s">
        <v>32</v>
      </c>
      <c r="I6" s="60" t="s">
        <v>33</v>
      </c>
      <c r="J6" s="60" t="s">
        <v>34</v>
      </c>
      <c r="K6" s="60" t="s">
        <v>35</v>
      </c>
      <c r="L6" s="60" t="s">
        <v>36</v>
      </c>
      <c r="M6" s="112"/>
      <c r="N6" s="76"/>
      <c r="O6" s="76"/>
      <c r="P6" s="76"/>
      <c r="Q6" s="76"/>
      <c r="R6" s="76"/>
      <c r="S6" s="92"/>
      <c r="T6" s="92"/>
      <c r="U6" s="92"/>
      <c r="V6" s="93"/>
      <c r="W6" s="93"/>
      <c r="X6" s="76"/>
      <c r="Y6" s="76"/>
      <c r="Z6" s="90"/>
      <c r="AA6" s="91"/>
      <c r="AB6" s="90"/>
      <c r="AC6" s="91"/>
      <c r="AD6" s="90"/>
      <c r="AE6" s="91"/>
      <c r="AF6" s="98"/>
      <c r="AG6" s="99"/>
      <c r="AH6" s="90"/>
      <c r="AI6" s="91"/>
      <c r="AJ6" s="90"/>
      <c r="AK6" s="91"/>
      <c r="AL6" s="90"/>
      <c r="AM6" s="91"/>
      <c r="AN6" s="98"/>
      <c r="AO6" s="99"/>
      <c r="AP6" s="90"/>
      <c r="AQ6" s="91"/>
      <c r="AR6" s="90"/>
      <c r="AS6" s="91"/>
      <c r="AT6" s="90"/>
      <c r="AU6" s="91"/>
      <c r="AV6" s="98"/>
      <c r="AW6" s="99"/>
      <c r="AX6" s="90"/>
      <c r="AY6" s="91"/>
      <c r="AZ6" s="90"/>
      <c r="BA6" s="91"/>
      <c r="BB6" s="90"/>
      <c r="BC6" s="91"/>
      <c r="BD6" s="98"/>
      <c r="BE6" s="99"/>
      <c r="BF6" s="90"/>
      <c r="BG6" s="91"/>
      <c r="BH6" s="94">
        <v>2024</v>
      </c>
      <c r="BI6" s="95"/>
      <c r="BJ6" s="94">
        <v>2025</v>
      </c>
      <c r="BK6" s="95"/>
      <c r="BL6" s="94">
        <v>2026</v>
      </c>
      <c r="BM6" s="95"/>
      <c r="BN6" s="1"/>
      <c r="BO6" s="1"/>
      <c r="BP6" s="1"/>
      <c r="BQ6" s="1"/>
      <c r="BR6" s="1"/>
      <c r="BS6" s="1"/>
      <c r="BT6" s="1"/>
      <c r="BU6" s="1"/>
      <c r="BV6" s="1"/>
    </row>
    <row r="7" spans="1:74" ht="30" customHeight="1" x14ac:dyDescent="0.25">
      <c r="A7" s="61"/>
      <c r="B7" s="62"/>
      <c r="C7" s="61"/>
      <c r="D7" s="61"/>
      <c r="E7" s="61"/>
      <c r="F7" s="61"/>
      <c r="G7" s="61"/>
      <c r="H7" s="60"/>
      <c r="I7" s="60"/>
      <c r="J7" s="60"/>
      <c r="K7" s="60"/>
      <c r="L7" s="60"/>
      <c r="M7" s="113"/>
      <c r="N7" s="76"/>
      <c r="O7" s="76"/>
      <c r="P7" s="76"/>
      <c r="Q7" s="76"/>
      <c r="R7" s="76"/>
      <c r="S7" s="92"/>
      <c r="T7" s="92"/>
      <c r="U7" s="92"/>
      <c r="V7" s="93"/>
      <c r="W7" s="93"/>
      <c r="X7" s="76"/>
      <c r="Y7" s="76"/>
      <c r="Z7" s="2" t="s">
        <v>37</v>
      </c>
      <c r="AA7" s="2" t="s">
        <v>38</v>
      </c>
      <c r="AB7" s="2" t="s">
        <v>37</v>
      </c>
      <c r="AC7" s="2" t="s">
        <v>38</v>
      </c>
      <c r="AD7" s="2" t="s">
        <v>37</v>
      </c>
      <c r="AE7" s="2" t="s">
        <v>38</v>
      </c>
      <c r="AF7" s="3" t="s">
        <v>37</v>
      </c>
      <c r="AG7" s="3" t="s">
        <v>38</v>
      </c>
      <c r="AH7" s="2" t="s">
        <v>37</v>
      </c>
      <c r="AI7" s="2" t="s">
        <v>38</v>
      </c>
      <c r="AJ7" s="2" t="s">
        <v>37</v>
      </c>
      <c r="AK7" s="2" t="s">
        <v>38</v>
      </c>
      <c r="AL7" s="2" t="s">
        <v>37</v>
      </c>
      <c r="AM7" s="2" t="s">
        <v>38</v>
      </c>
      <c r="AN7" s="3" t="s">
        <v>37</v>
      </c>
      <c r="AO7" s="3" t="s">
        <v>38</v>
      </c>
      <c r="AP7" s="2" t="s">
        <v>37</v>
      </c>
      <c r="AQ7" s="2" t="s">
        <v>38</v>
      </c>
      <c r="AR7" s="2" t="s">
        <v>37</v>
      </c>
      <c r="AS7" s="2" t="s">
        <v>38</v>
      </c>
      <c r="AT7" s="2" t="s">
        <v>37</v>
      </c>
      <c r="AU7" s="2" t="s">
        <v>38</v>
      </c>
      <c r="AV7" s="3" t="s">
        <v>37</v>
      </c>
      <c r="AW7" s="3" t="s">
        <v>38</v>
      </c>
      <c r="AX7" s="2" t="s">
        <v>37</v>
      </c>
      <c r="AY7" s="2" t="s">
        <v>38</v>
      </c>
      <c r="AZ7" s="2" t="s">
        <v>37</v>
      </c>
      <c r="BA7" s="2" t="s">
        <v>38</v>
      </c>
      <c r="BB7" s="2" t="s">
        <v>37</v>
      </c>
      <c r="BC7" s="2" t="s">
        <v>38</v>
      </c>
      <c r="BD7" s="3" t="s">
        <v>37</v>
      </c>
      <c r="BE7" s="3" t="s">
        <v>38</v>
      </c>
      <c r="BF7" s="6" t="s">
        <v>37</v>
      </c>
      <c r="BG7" s="6" t="s">
        <v>38</v>
      </c>
      <c r="BH7" s="3" t="s">
        <v>37</v>
      </c>
      <c r="BI7" s="7" t="s">
        <v>38</v>
      </c>
      <c r="BJ7" s="7" t="s">
        <v>37</v>
      </c>
      <c r="BK7" s="7" t="s">
        <v>38</v>
      </c>
      <c r="BL7" s="7" t="s">
        <v>37</v>
      </c>
      <c r="BM7" s="7" t="s">
        <v>38</v>
      </c>
      <c r="BN7" s="1"/>
      <c r="BO7" s="1"/>
      <c r="BP7" s="1"/>
      <c r="BQ7" s="1"/>
      <c r="BR7" s="1"/>
      <c r="BS7" s="1"/>
      <c r="BT7" s="1"/>
      <c r="BU7" s="1"/>
      <c r="BV7" s="1"/>
    </row>
    <row r="8" spans="1:74" ht="145.5" customHeight="1" x14ac:dyDescent="0.25">
      <c r="A8" s="77" t="s">
        <v>49</v>
      </c>
      <c r="B8" s="67" t="s">
        <v>92</v>
      </c>
      <c r="C8" s="77" t="s">
        <v>93</v>
      </c>
      <c r="D8" s="67" t="s">
        <v>83</v>
      </c>
      <c r="E8" s="67" t="s">
        <v>84</v>
      </c>
      <c r="F8" s="64" t="s">
        <v>85</v>
      </c>
      <c r="G8" s="64" t="s">
        <v>91</v>
      </c>
      <c r="H8" s="55">
        <v>37</v>
      </c>
      <c r="I8" s="55">
        <v>157</v>
      </c>
      <c r="J8" s="55">
        <v>23</v>
      </c>
      <c r="K8" s="55">
        <v>0</v>
      </c>
      <c r="L8" s="56" t="s">
        <v>50</v>
      </c>
      <c r="M8" s="59" t="s">
        <v>53</v>
      </c>
      <c r="N8" s="57" t="s">
        <v>101</v>
      </c>
      <c r="O8" s="5">
        <v>32</v>
      </c>
      <c r="P8" s="5" t="s">
        <v>65</v>
      </c>
      <c r="Q8" s="5">
        <v>1</v>
      </c>
      <c r="R8" s="5" t="s">
        <v>56</v>
      </c>
      <c r="S8" s="12">
        <v>31110</v>
      </c>
      <c r="T8" s="13" t="s">
        <v>54</v>
      </c>
      <c r="U8" s="28" t="s">
        <v>51</v>
      </c>
      <c r="V8" s="5">
        <v>0</v>
      </c>
      <c r="W8" s="5">
        <v>0</v>
      </c>
      <c r="X8" s="5" t="s">
        <v>52</v>
      </c>
      <c r="Y8" s="5" t="s">
        <v>57</v>
      </c>
      <c r="Z8" s="43">
        <v>0</v>
      </c>
      <c r="AA8" s="44">
        <v>0</v>
      </c>
      <c r="AB8" s="43">
        <v>0</v>
      </c>
      <c r="AC8" s="44">
        <v>0</v>
      </c>
      <c r="AD8" s="43">
        <v>0</v>
      </c>
      <c r="AE8" s="44">
        <v>50000</v>
      </c>
      <c r="AF8" s="45">
        <f>Z8+AB8+AD8</f>
        <v>0</v>
      </c>
      <c r="AG8" s="46">
        <f>AA8+AC8+AE8</f>
        <v>50000</v>
      </c>
      <c r="AH8" s="43">
        <v>0</v>
      </c>
      <c r="AI8" s="44">
        <v>0</v>
      </c>
      <c r="AJ8" s="43">
        <v>0</v>
      </c>
      <c r="AK8" s="44">
        <v>0</v>
      </c>
      <c r="AL8" s="43">
        <v>0</v>
      </c>
      <c r="AM8" s="44">
        <v>0</v>
      </c>
      <c r="AN8" s="45">
        <f>AH8+AJ8+AL8</f>
        <v>0</v>
      </c>
      <c r="AO8" s="46">
        <f>AI8+AK8+AM8</f>
        <v>0</v>
      </c>
      <c r="AP8" s="43">
        <v>0</v>
      </c>
      <c r="AQ8" s="44">
        <v>0</v>
      </c>
      <c r="AR8" s="43">
        <v>0</v>
      </c>
      <c r="AS8" s="44">
        <v>0</v>
      </c>
      <c r="AT8" s="43">
        <v>0</v>
      </c>
      <c r="AU8" s="44">
        <v>0</v>
      </c>
      <c r="AV8" s="45">
        <f>AP8+AR8+AT8</f>
        <v>0</v>
      </c>
      <c r="AW8" s="46">
        <f>AQ8+AS8+AU8</f>
        <v>0</v>
      </c>
      <c r="AX8" s="43">
        <v>0</v>
      </c>
      <c r="AY8" s="44">
        <v>0</v>
      </c>
      <c r="AZ8" s="43">
        <v>0</v>
      </c>
      <c r="BA8" s="44">
        <v>0</v>
      </c>
      <c r="BB8" s="43">
        <v>0</v>
      </c>
      <c r="BC8" s="44">
        <v>0</v>
      </c>
      <c r="BD8" s="45">
        <f>AX8+AZ8+BB8</f>
        <v>0</v>
      </c>
      <c r="BE8" s="46">
        <f>AY8+BA8+BC8</f>
        <v>0</v>
      </c>
      <c r="BF8" s="47">
        <f>AF8+AN8+AV8+BD8</f>
        <v>0</v>
      </c>
      <c r="BG8" s="48">
        <f>AG8+AO8+AW8+BE8</f>
        <v>50000</v>
      </c>
      <c r="BH8" s="49">
        <v>0</v>
      </c>
      <c r="BI8" s="50">
        <f>BG8*1.2</f>
        <v>60000</v>
      </c>
      <c r="BJ8" s="49">
        <v>0</v>
      </c>
      <c r="BK8" s="50">
        <f>BI8*1.2</f>
        <v>72000</v>
      </c>
      <c r="BL8" s="49">
        <v>0</v>
      </c>
      <c r="BM8" s="50">
        <f>BK8*1.2</f>
        <v>86400</v>
      </c>
      <c r="BN8" s="1"/>
      <c r="BO8" s="1"/>
      <c r="BP8" s="1"/>
      <c r="BQ8" s="1"/>
      <c r="BR8" s="1"/>
      <c r="BS8" s="1"/>
      <c r="BT8" s="1"/>
      <c r="BU8" s="1"/>
      <c r="BV8" s="1"/>
    </row>
    <row r="9" spans="1:74" ht="117.75" customHeight="1" x14ac:dyDescent="0.25">
      <c r="A9" s="78"/>
      <c r="B9" s="68"/>
      <c r="C9" s="78"/>
      <c r="D9" s="68"/>
      <c r="E9" s="68"/>
      <c r="F9" s="65"/>
      <c r="G9" s="65"/>
      <c r="H9" s="4"/>
      <c r="I9" s="4"/>
      <c r="J9" s="4"/>
      <c r="K9" s="4"/>
      <c r="L9" s="22"/>
      <c r="M9" s="16" t="s">
        <v>78</v>
      </c>
      <c r="N9" s="57" t="s">
        <v>61</v>
      </c>
      <c r="O9" s="5">
        <v>32</v>
      </c>
      <c r="P9" s="5" t="s">
        <v>65</v>
      </c>
      <c r="Q9" s="5">
        <v>1</v>
      </c>
      <c r="R9" s="5" t="s">
        <v>56</v>
      </c>
      <c r="S9" s="28">
        <v>39800</v>
      </c>
      <c r="T9" s="28" t="s">
        <v>62</v>
      </c>
      <c r="U9" s="28" t="s">
        <v>51</v>
      </c>
      <c r="V9" s="5">
        <v>0</v>
      </c>
      <c r="W9" s="5">
        <v>0</v>
      </c>
      <c r="X9" s="5" t="s">
        <v>52</v>
      </c>
      <c r="Y9" s="5" t="s">
        <v>57</v>
      </c>
      <c r="Z9" s="43">
        <v>0</v>
      </c>
      <c r="AA9" s="44">
        <v>0</v>
      </c>
      <c r="AB9" s="43">
        <v>0</v>
      </c>
      <c r="AC9" s="44">
        <v>0</v>
      </c>
      <c r="AD9" s="43">
        <v>0</v>
      </c>
      <c r="AE9" s="44">
        <v>0</v>
      </c>
      <c r="AF9" s="45">
        <f t="shared" ref="AF9:AF34" si="0">Z9+AB9+AD9</f>
        <v>0</v>
      </c>
      <c r="AG9" s="46">
        <f t="shared" ref="AG9:AG34" si="1">AA9+AC9+AE9</f>
        <v>0</v>
      </c>
      <c r="AH9" s="43">
        <v>0</v>
      </c>
      <c r="AI9" s="44">
        <v>377500</v>
      </c>
      <c r="AJ9" s="43">
        <v>0</v>
      </c>
      <c r="AK9" s="44">
        <v>0</v>
      </c>
      <c r="AL9" s="43">
        <v>0</v>
      </c>
      <c r="AM9" s="44">
        <v>0</v>
      </c>
      <c r="AN9" s="45">
        <f t="shared" ref="AN9:AN34" si="2">AH9+AJ9+AL9</f>
        <v>0</v>
      </c>
      <c r="AO9" s="46">
        <f t="shared" ref="AO9:AO34" si="3">AI9+AK9+AM9</f>
        <v>377500</v>
      </c>
      <c r="AP9" s="43">
        <v>0</v>
      </c>
      <c r="AQ9" s="44">
        <v>0</v>
      </c>
      <c r="AR9" s="43">
        <v>0</v>
      </c>
      <c r="AS9" s="44">
        <v>0</v>
      </c>
      <c r="AT9" s="43">
        <v>0</v>
      </c>
      <c r="AU9" s="44">
        <v>0</v>
      </c>
      <c r="AV9" s="45">
        <f t="shared" ref="AV9:AV34" si="4">AP9+AR9+AT9</f>
        <v>0</v>
      </c>
      <c r="AW9" s="46">
        <f t="shared" ref="AW9:AW34" si="5">AQ9+AS9+AU9</f>
        <v>0</v>
      </c>
      <c r="AX9" s="43">
        <v>0</v>
      </c>
      <c r="AY9" s="44">
        <v>0</v>
      </c>
      <c r="AZ9" s="43">
        <v>0</v>
      </c>
      <c r="BA9" s="44">
        <v>0</v>
      </c>
      <c r="BB9" s="43">
        <v>0</v>
      </c>
      <c r="BC9" s="44">
        <v>0</v>
      </c>
      <c r="BD9" s="45">
        <f t="shared" ref="BD9:BD34" si="6">AX9+AZ9+BB9</f>
        <v>0</v>
      </c>
      <c r="BE9" s="46">
        <f t="shared" ref="BE9:BE34" si="7">AY9+BA9+BC9</f>
        <v>0</v>
      </c>
      <c r="BF9" s="47">
        <f t="shared" ref="BF9:BF34" si="8">AF9+AN9+AV9+BD9</f>
        <v>0</v>
      </c>
      <c r="BG9" s="48">
        <f t="shared" ref="BG9:BG34" si="9">AG9+AO9+AW9+BE9</f>
        <v>377500</v>
      </c>
      <c r="BH9" s="49">
        <v>0</v>
      </c>
      <c r="BI9" s="50">
        <f t="shared" ref="BI9:BI34" si="10">BG9*1.2</f>
        <v>453000</v>
      </c>
      <c r="BJ9" s="49">
        <v>0</v>
      </c>
      <c r="BK9" s="50">
        <f t="shared" ref="BK9:BK34" si="11">BI9*1.2</f>
        <v>543600</v>
      </c>
      <c r="BL9" s="49">
        <v>0</v>
      </c>
      <c r="BM9" s="50">
        <f t="shared" ref="BM9:BM34" si="12">BK9*1.2</f>
        <v>652320</v>
      </c>
      <c r="BN9" s="1"/>
      <c r="BO9" s="1"/>
      <c r="BP9" s="1"/>
      <c r="BQ9" s="1"/>
      <c r="BR9" s="1"/>
      <c r="BS9" s="1"/>
      <c r="BT9" s="1"/>
      <c r="BU9" s="1"/>
      <c r="BV9" s="1"/>
    </row>
    <row r="10" spans="1:74" ht="100.5" customHeight="1" x14ac:dyDescent="0.25">
      <c r="A10" s="78"/>
      <c r="B10" s="68"/>
      <c r="C10" s="78"/>
      <c r="D10" s="68"/>
      <c r="E10" s="68"/>
      <c r="F10" s="65"/>
      <c r="G10" s="65"/>
      <c r="H10" s="4"/>
      <c r="I10" s="4"/>
      <c r="J10" s="4"/>
      <c r="K10" s="4"/>
      <c r="L10" s="22"/>
      <c r="M10" s="16" t="s">
        <v>58</v>
      </c>
      <c r="N10" s="57" t="s">
        <v>64</v>
      </c>
      <c r="O10" s="5">
        <v>32</v>
      </c>
      <c r="P10" s="5" t="s">
        <v>65</v>
      </c>
      <c r="Q10" s="5">
        <v>1</v>
      </c>
      <c r="R10" s="5" t="s">
        <v>56</v>
      </c>
      <c r="S10" s="28">
        <v>32300</v>
      </c>
      <c r="T10" s="28" t="s">
        <v>66</v>
      </c>
      <c r="U10" s="28" t="s">
        <v>51</v>
      </c>
      <c r="V10" s="5">
        <v>0</v>
      </c>
      <c r="W10" s="5">
        <v>0</v>
      </c>
      <c r="X10" s="5" t="s">
        <v>52</v>
      </c>
      <c r="Y10" s="5" t="s">
        <v>57</v>
      </c>
      <c r="Z10" s="43">
        <v>0</v>
      </c>
      <c r="AA10" s="44">
        <v>0</v>
      </c>
      <c r="AB10" s="43">
        <v>0</v>
      </c>
      <c r="AC10" s="44">
        <v>0</v>
      </c>
      <c r="AD10" s="43">
        <v>0</v>
      </c>
      <c r="AE10" s="44">
        <v>0</v>
      </c>
      <c r="AF10" s="45">
        <f t="shared" si="0"/>
        <v>0</v>
      </c>
      <c r="AG10" s="46">
        <f t="shared" si="1"/>
        <v>0</v>
      </c>
      <c r="AH10" s="43">
        <v>0</v>
      </c>
      <c r="AI10" s="44">
        <v>40000</v>
      </c>
      <c r="AJ10" s="43">
        <v>0</v>
      </c>
      <c r="AK10" s="44">
        <v>0</v>
      </c>
      <c r="AL10" s="43">
        <v>0</v>
      </c>
      <c r="AM10" s="44">
        <v>0</v>
      </c>
      <c r="AN10" s="45">
        <f t="shared" si="2"/>
        <v>0</v>
      </c>
      <c r="AO10" s="46">
        <f t="shared" si="3"/>
        <v>40000</v>
      </c>
      <c r="AP10" s="43">
        <v>0</v>
      </c>
      <c r="AQ10" s="44">
        <v>0</v>
      </c>
      <c r="AR10" s="43">
        <v>0</v>
      </c>
      <c r="AS10" s="44">
        <v>0</v>
      </c>
      <c r="AT10" s="43">
        <v>0</v>
      </c>
      <c r="AU10" s="44">
        <v>0</v>
      </c>
      <c r="AV10" s="45">
        <f t="shared" si="4"/>
        <v>0</v>
      </c>
      <c r="AW10" s="46">
        <f t="shared" si="5"/>
        <v>0</v>
      </c>
      <c r="AX10" s="43">
        <v>0</v>
      </c>
      <c r="AY10" s="44">
        <v>0</v>
      </c>
      <c r="AZ10" s="43">
        <v>0</v>
      </c>
      <c r="BA10" s="44">
        <v>0</v>
      </c>
      <c r="BB10" s="43">
        <v>0</v>
      </c>
      <c r="BC10" s="44">
        <v>0</v>
      </c>
      <c r="BD10" s="45">
        <f t="shared" si="6"/>
        <v>0</v>
      </c>
      <c r="BE10" s="46">
        <f t="shared" si="7"/>
        <v>0</v>
      </c>
      <c r="BF10" s="47">
        <f t="shared" si="8"/>
        <v>0</v>
      </c>
      <c r="BG10" s="48">
        <f t="shared" si="9"/>
        <v>40000</v>
      </c>
      <c r="BH10" s="49">
        <v>0</v>
      </c>
      <c r="BI10" s="50">
        <f t="shared" si="10"/>
        <v>48000</v>
      </c>
      <c r="BJ10" s="49">
        <v>0</v>
      </c>
      <c r="BK10" s="50">
        <f t="shared" si="11"/>
        <v>57600</v>
      </c>
      <c r="BL10" s="49">
        <v>0</v>
      </c>
      <c r="BM10" s="50">
        <f t="shared" si="12"/>
        <v>69120</v>
      </c>
      <c r="BN10" s="1"/>
      <c r="BO10" s="1"/>
      <c r="BP10" s="1"/>
      <c r="BQ10" s="1"/>
      <c r="BR10" s="1"/>
      <c r="BS10" s="1"/>
      <c r="BT10" s="1"/>
      <c r="BU10" s="1"/>
      <c r="BV10" s="1"/>
    </row>
    <row r="11" spans="1:74" ht="115.5" customHeight="1" x14ac:dyDescent="0.25">
      <c r="A11" s="79"/>
      <c r="B11" s="69"/>
      <c r="C11" s="79"/>
      <c r="D11" s="69"/>
      <c r="E11" s="69"/>
      <c r="F11" s="66"/>
      <c r="G11" s="66"/>
      <c r="H11" s="20"/>
      <c r="I11" s="20"/>
      <c r="J11" s="20"/>
      <c r="K11" s="20"/>
      <c r="L11" s="21"/>
      <c r="M11" s="16" t="s">
        <v>63</v>
      </c>
      <c r="N11" s="57" t="s">
        <v>68</v>
      </c>
      <c r="O11" s="5">
        <v>32</v>
      </c>
      <c r="P11" s="5" t="s">
        <v>65</v>
      </c>
      <c r="Q11" s="5">
        <v>1</v>
      </c>
      <c r="R11" s="5" t="s">
        <v>56</v>
      </c>
      <c r="S11" s="28">
        <v>29100</v>
      </c>
      <c r="T11" s="28" t="s">
        <v>69</v>
      </c>
      <c r="U11" s="28" t="s">
        <v>51</v>
      </c>
      <c r="V11" s="5">
        <v>0</v>
      </c>
      <c r="W11" s="5">
        <v>0</v>
      </c>
      <c r="X11" s="5" t="s">
        <v>52</v>
      </c>
      <c r="Y11" s="5" t="s">
        <v>57</v>
      </c>
      <c r="Z11" s="43">
        <v>0</v>
      </c>
      <c r="AA11" s="44">
        <v>0</v>
      </c>
      <c r="AB11" s="43">
        <v>0</v>
      </c>
      <c r="AC11" s="44">
        <v>0</v>
      </c>
      <c r="AD11" s="43">
        <v>0</v>
      </c>
      <c r="AE11" s="44">
        <v>0</v>
      </c>
      <c r="AF11" s="45">
        <f t="shared" si="0"/>
        <v>0</v>
      </c>
      <c r="AG11" s="46">
        <f t="shared" si="1"/>
        <v>0</v>
      </c>
      <c r="AH11" s="43">
        <v>0</v>
      </c>
      <c r="AI11" s="44">
        <v>250000</v>
      </c>
      <c r="AJ11" s="43">
        <v>0</v>
      </c>
      <c r="AK11" s="44">
        <v>0</v>
      </c>
      <c r="AL11" s="43">
        <v>0</v>
      </c>
      <c r="AM11" s="44">
        <v>0</v>
      </c>
      <c r="AN11" s="45">
        <f t="shared" si="2"/>
        <v>0</v>
      </c>
      <c r="AO11" s="46">
        <f t="shared" si="3"/>
        <v>250000</v>
      </c>
      <c r="AP11" s="43">
        <v>0</v>
      </c>
      <c r="AQ11" s="44">
        <v>0</v>
      </c>
      <c r="AR11" s="43">
        <v>0</v>
      </c>
      <c r="AS11" s="44">
        <v>0</v>
      </c>
      <c r="AT11" s="43">
        <v>0</v>
      </c>
      <c r="AU11" s="44">
        <v>0</v>
      </c>
      <c r="AV11" s="45">
        <f t="shared" si="4"/>
        <v>0</v>
      </c>
      <c r="AW11" s="46">
        <f t="shared" si="5"/>
        <v>0</v>
      </c>
      <c r="AX11" s="43">
        <v>0</v>
      </c>
      <c r="AY11" s="44">
        <v>0</v>
      </c>
      <c r="AZ11" s="43">
        <v>0</v>
      </c>
      <c r="BA11" s="44">
        <v>0</v>
      </c>
      <c r="BB11" s="43">
        <v>0</v>
      </c>
      <c r="BC11" s="44">
        <v>0</v>
      </c>
      <c r="BD11" s="45">
        <f t="shared" si="6"/>
        <v>0</v>
      </c>
      <c r="BE11" s="46">
        <f t="shared" si="7"/>
        <v>0</v>
      </c>
      <c r="BF11" s="47">
        <f t="shared" si="8"/>
        <v>0</v>
      </c>
      <c r="BG11" s="48">
        <f t="shared" si="9"/>
        <v>250000</v>
      </c>
      <c r="BH11" s="49">
        <v>0</v>
      </c>
      <c r="BI11" s="50">
        <f t="shared" si="10"/>
        <v>300000</v>
      </c>
      <c r="BJ11" s="49">
        <v>0</v>
      </c>
      <c r="BK11" s="50">
        <f t="shared" si="11"/>
        <v>360000</v>
      </c>
      <c r="BL11" s="49">
        <v>0</v>
      </c>
      <c r="BM11" s="50">
        <f t="shared" si="12"/>
        <v>432000</v>
      </c>
      <c r="BN11" s="1"/>
      <c r="BO11" s="1"/>
      <c r="BP11" s="1"/>
      <c r="BQ11" s="1"/>
      <c r="BR11" s="1"/>
      <c r="BS11" s="1"/>
      <c r="BT11" s="1"/>
      <c r="BU11" s="1"/>
      <c r="BV11" s="1"/>
    </row>
    <row r="12" spans="1:74" ht="79.5" customHeight="1" x14ac:dyDescent="0.25">
      <c r="A12" s="19"/>
      <c r="B12" s="19"/>
      <c r="C12" s="19"/>
      <c r="D12" s="19"/>
      <c r="E12" s="19"/>
      <c r="F12" s="19"/>
      <c r="G12" s="20"/>
      <c r="H12" s="20"/>
      <c r="I12" s="20"/>
      <c r="J12" s="20"/>
      <c r="K12" s="20"/>
      <c r="L12" s="21"/>
      <c r="M12" s="16" t="s">
        <v>67</v>
      </c>
      <c r="N12" s="58" t="s">
        <v>94</v>
      </c>
      <c r="O12" s="5">
        <v>32</v>
      </c>
      <c r="P12" s="5" t="s">
        <v>65</v>
      </c>
      <c r="Q12" s="5">
        <v>1</v>
      </c>
      <c r="R12" s="5" t="s">
        <v>56</v>
      </c>
      <c r="S12" s="28">
        <v>42600</v>
      </c>
      <c r="T12" s="28" t="s">
        <v>95</v>
      </c>
      <c r="U12" s="28" t="s">
        <v>51</v>
      </c>
      <c r="V12" s="5">
        <v>0</v>
      </c>
      <c r="W12" s="5">
        <v>0</v>
      </c>
      <c r="X12" s="5" t="s">
        <v>52</v>
      </c>
      <c r="Y12" s="5" t="s">
        <v>57</v>
      </c>
      <c r="Z12" s="43">
        <v>0</v>
      </c>
      <c r="AA12" s="44">
        <v>0</v>
      </c>
      <c r="AB12" s="43">
        <v>0</v>
      </c>
      <c r="AC12" s="44">
        <v>0</v>
      </c>
      <c r="AD12" s="43">
        <v>0</v>
      </c>
      <c r="AE12" s="44">
        <v>0</v>
      </c>
      <c r="AF12" s="45">
        <f t="shared" si="0"/>
        <v>0</v>
      </c>
      <c r="AG12" s="46">
        <f t="shared" si="1"/>
        <v>0</v>
      </c>
      <c r="AH12" s="43">
        <v>0</v>
      </c>
      <c r="AI12" s="44">
        <v>0</v>
      </c>
      <c r="AJ12" s="43">
        <v>0</v>
      </c>
      <c r="AK12" s="44">
        <v>0</v>
      </c>
      <c r="AL12" s="43">
        <v>0</v>
      </c>
      <c r="AM12" s="44">
        <v>0</v>
      </c>
      <c r="AN12" s="45">
        <f t="shared" si="2"/>
        <v>0</v>
      </c>
      <c r="AO12" s="46">
        <f t="shared" si="3"/>
        <v>0</v>
      </c>
      <c r="AP12" s="43">
        <v>0</v>
      </c>
      <c r="AQ12" s="44">
        <v>308196</v>
      </c>
      <c r="AR12" s="43">
        <v>0</v>
      </c>
      <c r="AS12" s="44">
        <v>0</v>
      </c>
      <c r="AT12" s="43">
        <v>0</v>
      </c>
      <c r="AU12" s="44">
        <v>0</v>
      </c>
      <c r="AV12" s="45">
        <f t="shared" si="4"/>
        <v>0</v>
      </c>
      <c r="AW12" s="46">
        <f t="shared" si="5"/>
        <v>308196</v>
      </c>
      <c r="AX12" s="43">
        <v>0</v>
      </c>
      <c r="AY12" s="44">
        <v>0</v>
      </c>
      <c r="AZ12" s="43">
        <v>0</v>
      </c>
      <c r="BA12" s="44">
        <v>0</v>
      </c>
      <c r="BB12" s="43">
        <v>0</v>
      </c>
      <c r="BC12" s="44">
        <v>0</v>
      </c>
      <c r="BD12" s="45">
        <f t="shared" si="6"/>
        <v>0</v>
      </c>
      <c r="BE12" s="46">
        <f t="shared" si="7"/>
        <v>0</v>
      </c>
      <c r="BF12" s="47">
        <f t="shared" si="8"/>
        <v>0</v>
      </c>
      <c r="BG12" s="48">
        <f t="shared" si="9"/>
        <v>308196</v>
      </c>
      <c r="BH12" s="49">
        <v>0</v>
      </c>
      <c r="BI12" s="50">
        <f t="shared" si="10"/>
        <v>369835.2</v>
      </c>
      <c r="BJ12" s="49">
        <v>0</v>
      </c>
      <c r="BK12" s="50">
        <f t="shared" si="11"/>
        <v>443802.24</v>
      </c>
      <c r="BL12" s="49">
        <v>0</v>
      </c>
      <c r="BM12" s="50">
        <f t="shared" si="12"/>
        <v>532562.68799999997</v>
      </c>
      <c r="BN12" s="1"/>
      <c r="BO12" s="1"/>
      <c r="BP12" s="1"/>
      <c r="BQ12" s="1"/>
      <c r="BR12" s="1"/>
      <c r="BS12" s="1"/>
      <c r="BT12" s="1"/>
      <c r="BU12" s="1"/>
      <c r="BV12" s="1"/>
    </row>
    <row r="13" spans="1:74" ht="120" customHeight="1" x14ac:dyDescent="0.25">
      <c r="A13" s="19"/>
      <c r="B13" s="19"/>
      <c r="C13" s="19"/>
      <c r="D13" s="19"/>
      <c r="E13" s="19"/>
      <c r="F13" s="19"/>
      <c r="G13" s="20"/>
      <c r="H13" s="20"/>
      <c r="I13" s="20"/>
      <c r="J13" s="20"/>
      <c r="K13" s="20"/>
      <c r="L13" s="21"/>
      <c r="M13" s="73" t="s">
        <v>79</v>
      </c>
      <c r="N13" s="70" t="s">
        <v>72</v>
      </c>
      <c r="O13" s="5">
        <v>1009</v>
      </c>
      <c r="P13" s="5" t="s">
        <v>55</v>
      </c>
      <c r="Q13" s="5">
        <v>1</v>
      </c>
      <c r="R13" s="5" t="s">
        <v>56</v>
      </c>
      <c r="S13" s="34">
        <v>26210</v>
      </c>
      <c r="T13" s="34" t="s">
        <v>73</v>
      </c>
      <c r="U13" s="28" t="s">
        <v>51</v>
      </c>
      <c r="V13" s="5">
        <v>0</v>
      </c>
      <c r="W13" s="5">
        <v>0</v>
      </c>
      <c r="X13" s="5" t="s">
        <v>52</v>
      </c>
      <c r="Y13" s="5" t="s">
        <v>57</v>
      </c>
      <c r="Z13" s="43">
        <v>0</v>
      </c>
      <c r="AA13" s="44">
        <v>0</v>
      </c>
      <c r="AB13" s="43">
        <v>0</v>
      </c>
      <c r="AC13" s="44">
        <v>0</v>
      </c>
      <c r="AD13" s="43">
        <v>0</v>
      </c>
      <c r="AE13" s="44">
        <v>0</v>
      </c>
      <c r="AF13" s="45">
        <f t="shared" si="0"/>
        <v>0</v>
      </c>
      <c r="AG13" s="46">
        <f t="shared" si="1"/>
        <v>0</v>
      </c>
      <c r="AH13" s="43">
        <v>0</v>
      </c>
      <c r="AI13" s="44">
        <v>0</v>
      </c>
      <c r="AJ13" s="43">
        <v>0</v>
      </c>
      <c r="AK13" s="44">
        <v>0</v>
      </c>
      <c r="AL13" s="43">
        <v>0</v>
      </c>
      <c r="AM13" s="44">
        <v>0</v>
      </c>
      <c r="AN13" s="45">
        <f t="shared" si="2"/>
        <v>0</v>
      </c>
      <c r="AO13" s="46">
        <f t="shared" si="3"/>
        <v>0</v>
      </c>
      <c r="AP13" s="43">
        <v>0</v>
      </c>
      <c r="AQ13" s="44">
        <v>0</v>
      </c>
      <c r="AR13" s="43">
        <v>0</v>
      </c>
      <c r="AS13" s="44">
        <v>0</v>
      </c>
      <c r="AT13" s="43">
        <v>0</v>
      </c>
      <c r="AU13" s="44">
        <v>0</v>
      </c>
      <c r="AV13" s="45">
        <f t="shared" si="4"/>
        <v>0</v>
      </c>
      <c r="AW13" s="46">
        <f t="shared" si="5"/>
        <v>0</v>
      </c>
      <c r="AX13" s="43">
        <v>0</v>
      </c>
      <c r="AY13" s="44">
        <v>0</v>
      </c>
      <c r="AZ13" s="43">
        <v>0</v>
      </c>
      <c r="BA13" s="44">
        <v>0</v>
      </c>
      <c r="BB13" s="43">
        <v>0</v>
      </c>
      <c r="BC13" s="44">
        <v>0</v>
      </c>
      <c r="BD13" s="45">
        <f t="shared" si="6"/>
        <v>0</v>
      </c>
      <c r="BE13" s="46">
        <f t="shared" si="7"/>
        <v>0</v>
      </c>
      <c r="BF13" s="47">
        <f t="shared" si="8"/>
        <v>0</v>
      </c>
      <c r="BG13" s="48">
        <f t="shared" si="9"/>
        <v>0</v>
      </c>
      <c r="BH13" s="49">
        <v>1</v>
      </c>
      <c r="BI13" s="50">
        <f t="shared" si="10"/>
        <v>0</v>
      </c>
      <c r="BJ13" s="49">
        <v>1</v>
      </c>
      <c r="BK13" s="50">
        <f t="shared" si="11"/>
        <v>0</v>
      </c>
      <c r="BL13" s="49">
        <v>1</v>
      </c>
      <c r="BM13" s="50">
        <f t="shared" si="12"/>
        <v>0</v>
      </c>
      <c r="BN13" s="1"/>
      <c r="BO13" s="1"/>
      <c r="BP13" s="1"/>
      <c r="BQ13" s="1"/>
      <c r="BR13" s="1"/>
      <c r="BS13" s="1"/>
      <c r="BT13" s="1"/>
      <c r="BU13" s="1"/>
      <c r="BV13" s="1"/>
    </row>
    <row r="14" spans="1:74" ht="75" x14ac:dyDescent="0.25">
      <c r="A14" s="19"/>
      <c r="B14" s="19"/>
      <c r="C14" s="19"/>
      <c r="D14" s="19"/>
      <c r="E14" s="19"/>
      <c r="F14" s="19"/>
      <c r="G14" s="20"/>
      <c r="H14" s="20"/>
      <c r="I14" s="20"/>
      <c r="J14" s="20"/>
      <c r="K14" s="20"/>
      <c r="L14" s="21"/>
      <c r="M14" s="74"/>
      <c r="N14" s="71"/>
      <c r="O14" s="5">
        <v>1009</v>
      </c>
      <c r="P14" s="5" t="s">
        <v>55</v>
      </c>
      <c r="Q14" s="5">
        <v>1</v>
      </c>
      <c r="R14" s="5" t="s">
        <v>56</v>
      </c>
      <c r="S14" s="34">
        <v>26110</v>
      </c>
      <c r="T14" s="34" t="s">
        <v>59</v>
      </c>
      <c r="U14" s="28" t="s">
        <v>51</v>
      </c>
      <c r="V14" s="5">
        <v>0</v>
      </c>
      <c r="W14" s="5">
        <v>0</v>
      </c>
      <c r="X14" s="5" t="s">
        <v>52</v>
      </c>
      <c r="Y14" s="5" t="s">
        <v>57</v>
      </c>
      <c r="Z14" s="43">
        <v>0</v>
      </c>
      <c r="AA14" s="44">
        <v>0</v>
      </c>
      <c r="AB14" s="43">
        <v>0</v>
      </c>
      <c r="AC14" s="44">
        <v>0</v>
      </c>
      <c r="AD14" s="43">
        <v>0</v>
      </c>
      <c r="AE14" s="44">
        <v>0</v>
      </c>
      <c r="AF14" s="45">
        <f t="shared" si="0"/>
        <v>0</v>
      </c>
      <c r="AG14" s="46">
        <f t="shared" si="1"/>
        <v>0</v>
      </c>
      <c r="AH14" s="43">
        <v>0</v>
      </c>
      <c r="AI14" s="44">
        <v>220</v>
      </c>
      <c r="AJ14" s="43">
        <v>0</v>
      </c>
      <c r="AK14" s="44">
        <v>0</v>
      </c>
      <c r="AL14" s="43">
        <v>0</v>
      </c>
      <c r="AM14" s="44">
        <v>0</v>
      </c>
      <c r="AN14" s="45">
        <f t="shared" si="2"/>
        <v>0</v>
      </c>
      <c r="AO14" s="46">
        <f t="shared" si="3"/>
        <v>220</v>
      </c>
      <c r="AP14" s="43">
        <v>0</v>
      </c>
      <c r="AQ14" s="44">
        <v>0</v>
      </c>
      <c r="AR14" s="43">
        <v>0</v>
      </c>
      <c r="AS14" s="44">
        <v>0</v>
      </c>
      <c r="AT14" s="43">
        <v>0</v>
      </c>
      <c r="AU14" s="44">
        <v>0</v>
      </c>
      <c r="AV14" s="45">
        <f t="shared" si="4"/>
        <v>0</v>
      </c>
      <c r="AW14" s="46">
        <f t="shared" si="5"/>
        <v>0</v>
      </c>
      <c r="AX14" s="43">
        <v>0</v>
      </c>
      <c r="AY14" s="44">
        <v>0</v>
      </c>
      <c r="AZ14" s="43">
        <v>0</v>
      </c>
      <c r="BA14" s="44">
        <v>0</v>
      </c>
      <c r="BB14" s="43">
        <v>0</v>
      </c>
      <c r="BC14" s="44">
        <v>0</v>
      </c>
      <c r="BD14" s="45">
        <f t="shared" si="6"/>
        <v>0</v>
      </c>
      <c r="BE14" s="46">
        <f t="shared" si="7"/>
        <v>0</v>
      </c>
      <c r="BF14" s="47">
        <f t="shared" si="8"/>
        <v>0</v>
      </c>
      <c r="BG14" s="48">
        <f t="shared" si="9"/>
        <v>220</v>
      </c>
      <c r="BH14" s="49">
        <v>1</v>
      </c>
      <c r="BI14" s="50">
        <f t="shared" si="10"/>
        <v>264</v>
      </c>
      <c r="BJ14" s="49">
        <v>1</v>
      </c>
      <c r="BK14" s="50">
        <f t="shared" si="11"/>
        <v>316.8</v>
      </c>
      <c r="BL14" s="49">
        <v>1</v>
      </c>
      <c r="BM14" s="50">
        <f t="shared" si="12"/>
        <v>380.16</v>
      </c>
      <c r="BN14" s="1"/>
      <c r="BO14" s="1"/>
      <c r="BP14" s="1"/>
      <c r="BQ14" s="1"/>
      <c r="BR14" s="1"/>
      <c r="BS14" s="1"/>
      <c r="BT14" s="1"/>
      <c r="BU14" s="1"/>
      <c r="BV14" s="1"/>
    </row>
    <row r="15" spans="1:74" ht="75" x14ac:dyDescent="0.25">
      <c r="A15" s="19"/>
      <c r="B15" s="19"/>
      <c r="C15" s="19"/>
      <c r="D15" s="19"/>
      <c r="E15" s="19"/>
      <c r="F15" s="19"/>
      <c r="G15" s="20"/>
      <c r="H15" s="20"/>
      <c r="I15" s="20"/>
      <c r="J15" s="20"/>
      <c r="K15" s="20"/>
      <c r="L15" s="21"/>
      <c r="M15" s="75"/>
      <c r="N15" s="72"/>
      <c r="O15" s="5">
        <v>1009</v>
      </c>
      <c r="P15" s="5" t="s">
        <v>55</v>
      </c>
      <c r="Q15" s="5">
        <v>1</v>
      </c>
      <c r="R15" s="5" t="s">
        <v>56</v>
      </c>
      <c r="S15" s="34">
        <v>35620</v>
      </c>
      <c r="T15" s="34" t="s">
        <v>60</v>
      </c>
      <c r="U15" s="28" t="s">
        <v>51</v>
      </c>
      <c r="V15" s="5">
        <v>0</v>
      </c>
      <c r="W15" s="5">
        <v>0</v>
      </c>
      <c r="X15" s="5" t="s">
        <v>52</v>
      </c>
      <c r="Y15" s="5" t="s">
        <v>57</v>
      </c>
      <c r="Z15" s="43">
        <v>0</v>
      </c>
      <c r="AA15" s="44">
        <v>0</v>
      </c>
      <c r="AB15" s="43">
        <v>0</v>
      </c>
      <c r="AC15" s="44">
        <v>0</v>
      </c>
      <c r="AD15" s="43">
        <v>0</v>
      </c>
      <c r="AE15" s="44">
        <v>0</v>
      </c>
      <c r="AF15" s="45">
        <f t="shared" si="0"/>
        <v>0</v>
      </c>
      <c r="AG15" s="46">
        <f t="shared" si="1"/>
        <v>0</v>
      </c>
      <c r="AH15" s="43">
        <v>1</v>
      </c>
      <c r="AI15" s="44">
        <v>10500</v>
      </c>
      <c r="AJ15" s="43">
        <v>0</v>
      </c>
      <c r="AK15" s="44">
        <v>0</v>
      </c>
      <c r="AL15" s="43">
        <v>0</v>
      </c>
      <c r="AM15" s="44">
        <v>0</v>
      </c>
      <c r="AN15" s="45">
        <f t="shared" si="2"/>
        <v>1</v>
      </c>
      <c r="AO15" s="46">
        <f t="shared" si="3"/>
        <v>10500</v>
      </c>
      <c r="AP15" s="43">
        <v>0</v>
      </c>
      <c r="AQ15" s="44">
        <v>0</v>
      </c>
      <c r="AR15" s="43">
        <v>0</v>
      </c>
      <c r="AS15" s="44">
        <v>0</v>
      </c>
      <c r="AT15" s="43">
        <v>0</v>
      </c>
      <c r="AU15" s="44">
        <v>0</v>
      </c>
      <c r="AV15" s="45">
        <f t="shared" si="4"/>
        <v>0</v>
      </c>
      <c r="AW15" s="46">
        <f t="shared" si="5"/>
        <v>0</v>
      </c>
      <c r="AX15" s="43">
        <v>0</v>
      </c>
      <c r="AY15" s="44">
        <v>0</v>
      </c>
      <c r="AZ15" s="43">
        <v>0</v>
      </c>
      <c r="BA15" s="44">
        <v>0</v>
      </c>
      <c r="BB15" s="43">
        <v>0</v>
      </c>
      <c r="BC15" s="44">
        <v>0</v>
      </c>
      <c r="BD15" s="45">
        <f t="shared" si="6"/>
        <v>0</v>
      </c>
      <c r="BE15" s="46">
        <f t="shared" si="7"/>
        <v>0</v>
      </c>
      <c r="BF15" s="47">
        <f t="shared" si="8"/>
        <v>1</v>
      </c>
      <c r="BG15" s="48">
        <f t="shared" si="9"/>
        <v>10500</v>
      </c>
      <c r="BH15" s="49">
        <v>1</v>
      </c>
      <c r="BI15" s="50">
        <f t="shared" si="10"/>
        <v>12600</v>
      </c>
      <c r="BJ15" s="49">
        <v>1</v>
      </c>
      <c r="BK15" s="50">
        <f t="shared" si="11"/>
        <v>15120</v>
      </c>
      <c r="BL15" s="49">
        <v>1</v>
      </c>
      <c r="BM15" s="50">
        <f t="shared" si="12"/>
        <v>18144</v>
      </c>
      <c r="BN15" s="1"/>
      <c r="BO15" s="1"/>
      <c r="BP15" s="1"/>
      <c r="BQ15" s="1"/>
      <c r="BR15" s="1"/>
      <c r="BS15" s="1"/>
      <c r="BT15" s="1"/>
      <c r="BU15" s="1"/>
      <c r="BV15" s="1"/>
    </row>
    <row r="16" spans="1:74" ht="84" customHeight="1" x14ac:dyDescent="0.25">
      <c r="A16" s="19"/>
      <c r="B16" s="19"/>
      <c r="C16" s="19"/>
      <c r="D16" s="19"/>
      <c r="E16" s="19"/>
      <c r="F16" s="19"/>
      <c r="G16" s="20"/>
      <c r="H16" s="20"/>
      <c r="I16" s="20"/>
      <c r="J16" s="20"/>
      <c r="K16" s="20"/>
      <c r="L16" s="21"/>
      <c r="M16" s="73" t="s">
        <v>80</v>
      </c>
      <c r="N16" s="70" t="s">
        <v>74</v>
      </c>
      <c r="O16" s="5">
        <v>1009</v>
      </c>
      <c r="P16" s="5" t="s">
        <v>55</v>
      </c>
      <c r="Q16" s="5">
        <v>1</v>
      </c>
      <c r="R16" s="5" t="s">
        <v>56</v>
      </c>
      <c r="S16" s="34">
        <v>26210</v>
      </c>
      <c r="T16" s="34" t="s">
        <v>73</v>
      </c>
      <c r="U16" s="28" t="s">
        <v>51</v>
      </c>
      <c r="V16" s="5">
        <v>0</v>
      </c>
      <c r="W16" s="5">
        <v>0</v>
      </c>
      <c r="X16" s="5" t="s">
        <v>52</v>
      </c>
      <c r="Y16" s="5" t="s">
        <v>57</v>
      </c>
      <c r="Z16" s="43">
        <v>0</v>
      </c>
      <c r="AA16" s="44">
        <v>0</v>
      </c>
      <c r="AB16" s="43">
        <v>0</v>
      </c>
      <c r="AC16" s="44">
        <v>0</v>
      </c>
      <c r="AD16" s="43">
        <v>0</v>
      </c>
      <c r="AE16" s="44">
        <v>0</v>
      </c>
      <c r="AF16" s="45">
        <f t="shared" si="0"/>
        <v>0</v>
      </c>
      <c r="AG16" s="46">
        <f t="shared" si="1"/>
        <v>0</v>
      </c>
      <c r="AH16" s="43">
        <v>0</v>
      </c>
      <c r="AI16" s="44">
        <v>0</v>
      </c>
      <c r="AJ16" s="43">
        <v>0</v>
      </c>
      <c r="AK16" s="44">
        <v>0</v>
      </c>
      <c r="AL16" s="43">
        <v>0</v>
      </c>
      <c r="AM16" s="44">
        <v>0</v>
      </c>
      <c r="AN16" s="45">
        <f t="shared" si="2"/>
        <v>0</v>
      </c>
      <c r="AO16" s="46">
        <f t="shared" si="3"/>
        <v>0</v>
      </c>
      <c r="AP16" s="43">
        <v>0</v>
      </c>
      <c r="AQ16" s="44">
        <v>0</v>
      </c>
      <c r="AR16" s="43">
        <v>0</v>
      </c>
      <c r="AS16" s="44">
        <v>0</v>
      </c>
      <c r="AT16" s="43">
        <v>0</v>
      </c>
      <c r="AU16" s="44">
        <v>0</v>
      </c>
      <c r="AV16" s="45">
        <f t="shared" si="4"/>
        <v>0</v>
      </c>
      <c r="AW16" s="46">
        <f t="shared" si="5"/>
        <v>0</v>
      </c>
      <c r="AX16" s="43">
        <v>0</v>
      </c>
      <c r="AY16" s="44">
        <v>0</v>
      </c>
      <c r="AZ16" s="43">
        <v>0</v>
      </c>
      <c r="BA16" s="44">
        <v>0</v>
      </c>
      <c r="BB16" s="43">
        <v>0</v>
      </c>
      <c r="BC16" s="44">
        <v>0</v>
      </c>
      <c r="BD16" s="45">
        <f t="shared" si="6"/>
        <v>0</v>
      </c>
      <c r="BE16" s="46">
        <f t="shared" si="7"/>
        <v>0</v>
      </c>
      <c r="BF16" s="47">
        <f t="shared" si="8"/>
        <v>0</v>
      </c>
      <c r="BG16" s="48">
        <f t="shared" si="9"/>
        <v>0</v>
      </c>
      <c r="BH16" s="49">
        <v>1</v>
      </c>
      <c r="BI16" s="50">
        <f t="shared" si="10"/>
        <v>0</v>
      </c>
      <c r="BJ16" s="49">
        <v>1</v>
      </c>
      <c r="BK16" s="50">
        <f t="shared" si="11"/>
        <v>0</v>
      </c>
      <c r="BL16" s="49">
        <v>1</v>
      </c>
      <c r="BM16" s="50">
        <f t="shared" si="12"/>
        <v>0</v>
      </c>
      <c r="BN16" s="1"/>
      <c r="BO16" s="1"/>
      <c r="BP16" s="1"/>
      <c r="BQ16" s="1"/>
      <c r="BR16" s="1"/>
      <c r="BS16" s="1"/>
      <c r="BT16" s="1"/>
      <c r="BU16" s="1"/>
      <c r="BV16" s="1"/>
    </row>
    <row r="17" spans="1:74" ht="75" x14ac:dyDescent="0.25">
      <c r="A17" s="19"/>
      <c r="B17" s="19"/>
      <c r="C17" s="19"/>
      <c r="D17" s="19"/>
      <c r="E17" s="19"/>
      <c r="F17" s="19"/>
      <c r="G17" s="20"/>
      <c r="H17" s="20"/>
      <c r="I17" s="20"/>
      <c r="J17" s="20"/>
      <c r="K17" s="20"/>
      <c r="L17" s="21"/>
      <c r="M17" s="74"/>
      <c r="N17" s="71"/>
      <c r="O17" s="5">
        <v>1009</v>
      </c>
      <c r="P17" s="5" t="s">
        <v>55</v>
      </c>
      <c r="Q17" s="5">
        <v>1</v>
      </c>
      <c r="R17" s="5" t="s">
        <v>56</v>
      </c>
      <c r="S17" s="34">
        <v>26110</v>
      </c>
      <c r="T17" s="34" t="s">
        <v>59</v>
      </c>
      <c r="U17" s="28" t="s">
        <v>51</v>
      </c>
      <c r="V17" s="5">
        <v>0</v>
      </c>
      <c r="W17" s="5">
        <v>0</v>
      </c>
      <c r="X17" s="5" t="s">
        <v>52</v>
      </c>
      <c r="Y17" s="5" t="s">
        <v>57</v>
      </c>
      <c r="Z17" s="43">
        <v>0</v>
      </c>
      <c r="AA17" s="44">
        <v>0</v>
      </c>
      <c r="AB17" s="43">
        <v>0</v>
      </c>
      <c r="AC17" s="44">
        <v>0</v>
      </c>
      <c r="AD17" s="43">
        <v>0</v>
      </c>
      <c r="AE17" s="44">
        <v>0</v>
      </c>
      <c r="AF17" s="45">
        <f t="shared" si="0"/>
        <v>0</v>
      </c>
      <c r="AG17" s="46">
        <f t="shared" si="1"/>
        <v>0</v>
      </c>
      <c r="AH17" s="43">
        <v>0</v>
      </c>
      <c r="AI17" s="44">
        <v>0</v>
      </c>
      <c r="AJ17" s="43">
        <v>1</v>
      </c>
      <c r="AK17" s="51">
        <v>40000</v>
      </c>
      <c r="AL17" s="43">
        <v>0</v>
      </c>
      <c r="AM17" s="44">
        <v>0</v>
      </c>
      <c r="AN17" s="45">
        <f t="shared" si="2"/>
        <v>1</v>
      </c>
      <c r="AO17" s="46">
        <f t="shared" si="3"/>
        <v>40000</v>
      </c>
      <c r="AP17" s="43">
        <v>0</v>
      </c>
      <c r="AQ17" s="44">
        <v>0</v>
      </c>
      <c r="AR17" s="43">
        <v>0</v>
      </c>
      <c r="AS17" s="44">
        <v>0</v>
      </c>
      <c r="AT17" s="43">
        <v>0</v>
      </c>
      <c r="AU17" s="44">
        <v>0</v>
      </c>
      <c r="AV17" s="45">
        <f t="shared" si="4"/>
        <v>0</v>
      </c>
      <c r="AW17" s="46">
        <f t="shared" si="5"/>
        <v>0</v>
      </c>
      <c r="AX17" s="43">
        <v>0</v>
      </c>
      <c r="AY17" s="44">
        <v>0</v>
      </c>
      <c r="AZ17" s="43">
        <v>0</v>
      </c>
      <c r="BA17" s="44">
        <v>0</v>
      </c>
      <c r="BB17" s="43">
        <v>0</v>
      </c>
      <c r="BC17" s="44">
        <v>0</v>
      </c>
      <c r="BD17" s="45">
        <f t="shared" si="6"/>
        <v>0</v>
      </c>
      <c r="BE17" s="46">
        <f t="shared" si="7"/>
        <v>0</v>
      </c>
      <c r="BF17" s="47">
        <f t="shared" si="8"/>
        <v>1</v>
      </c>
      <c r="BG17" s="48">
        <f t="shared" si="9"/>
        <v>40000</v>
      </c>
      <c r="BH17" s="49">
        <v>1</v>
      </c>
      <c r="BI17" s="50">
        <f t="shared" si="10"/>
        <v>48000</v>
      </c>
      <c r="BJ17" s="49">
        <v>1</v>
      </c>
      <c r="BK17" s="50">
        <f t="shared" si="11"/>
        <v>57600</v>
      </c>
      <c r="BL17" s="49">
        <v>1</v>
      </c>
      <c r="BM17" s="50">
        <f t="shared" si="12"/>
        <v>69120</v>
      </c>
      <c r="BN17" s="1"/>
      <c r="BO17" s="1"/>
      <c r="BP17" s="1"/>
      <c r="BQ17" s="1"/>
      <c r="BR17" s="1"/>
      <c r="BS17" s="1"/>
      <c r="BT17" s="1"/>
      <c r="BU17" s="1"/>
      <c r="BV17" s="1"/>
    </row>
    <row r="18" spans="1:74" ht="75" x14ac:dyDescent="0.25">
      <c r="A18" s="19"/>
      <c r="B18" s="19"/>
      <c r="C18" s="19"/>
      <c r="D18" s="19"/>
      <c r="E18" s="19"/>
      <c r="F18" s="19"/>
      <c r="G18" s="20"/>
      <c r="H18" s="20"/>
      <c r="I18" s="20"/>
      <c r="J18" s="20"/>
      <c r="K18" s="20"/>
      <c r="L18" s="21"/>
      <c r="M18" s="75"/>
      <c r="N18" s="72"/>
      <c r="O18" s="5">
        <v>1009</v>
      </c>
      <c r="P18" s="5" t="s">
        <v>55</v>
      </c>
      <c r="Q18" s="5">
        <v>1</v>
      </c>
      <c r="R18" s="5" t="s">
        <v>56</v>
      </c>
      <c r="S18" s="34">
        <v>35620</v>
      </c>
      <c r="T18" s="34" t="s">
        <v>60</v>
      </c>
      <c r="U18" s="28" t="s">
        <v>51</v>
      </c>
      <c r="V18" s="5">
        <v>0</v>
      </c>
      <c r="W18" s="5">
        <v>0</v>
      </c>
      <c r="X18" s="5" t="s">
        <v>52</v>
      </c>
      <c r="Y18" s="5" t="s">
        <v>57</v>
      </c>
      <c r="Z18" s="43">
        <v>0</v>
      </c>
      <c r="AA18" s="44">
        <v>0</v>
      </c>
      <c r="AB18" s="43">
        <v>0</v>
      </c>
      <c r="AC18" s="44">
        <v>0</v>
      </c>
      <c r="AD18" s="43">
        <v>0</v>
      </c>
      <c r="AE18" s="44">
        <v>0</v>
      </c>
      <c r="AF18" s="45">
        <f t="shared" si="0"/>
        <v>0</v>
      </c>
      <c r="AG18" s="46">
        <f t="shared" si="1"/>
        <v>0</v>
      </c>
      <c r="AH18" s="43">
        <v>0</v>
      </c>
      <c r="AI18" s="44">
        <v>0</v>
      </c>
      <c r="AJ18" s="43">
        <v>0</v>
      </c>
      <c r="AK18" s="44">
        <v>0</v>
      </c>
      <c r="AL18" s="43">
        <v>0</v>
      </c>
      <c r="AM18" s="44">
        <v>0</v>
      </c>
      <c r="AN18" s="45">
        <f t="shared" si="2"/>
        <v>0</v>
      </c>
      <c r="AO18" s="46">
        <f t="shared" si="3"/>
        <v>0</v>
      </c>
      <c r="AP18" s="43">
        <v>0</v>
      </c>
      <c r="AQ18" s="44">
        <v>0</v>
      </c>
      <c r="AR18" s="43">
        <v>0</v>
      </c>
      <c r="AS18" s="44">
        <v>0</v>
      </c>
      <c r="AT18" s="43">
        <v>0</v>
      </c>
      <c r="AU18" s="44">
        <v>0</v>
      </c>
      <c r="AV18" s="45">
        <f t="shared" si="4"/>
        <v>0</v>
      </c>
      <c r="AW18" s="46">
        <f t="shared" si="5"/>
        <v>0</v>
      </c>
      <c r="AX18" s="43">
        <v>0</v>
      </c>
      <c r="AY18" s="44">
        <v>0</v>
      </c>
      <c r="AZ18" s="43">
        <v>0</v>
      </c>
      <c r="BA18" s="44">
        <v>0</v>
      </c>
      <c r="BB18" s="43">
        <v>0</v>
      </c>
      <c r="BC18" s="44">
        <v>0</v>
      </c>
      <c r="BD18" s="45">
        <f t="shared" si="6"/>
        <v>0</v>
      </c>
      <c r="BE18" s="46">
        <f t="shared" si="7"/>
        <v>0</v>
      </c>
      <c r="BF18" s="47">
        <f t="shared" si="8"/>
        <v>0</v>
      </c>
      <c r="BG18" s="48">
        <f t="shared" si="9"/>
        <v>0</v>
      </c>
      <c r="BH18" s="49">
        <v>1</v>
      </c>
      <c r="BI18" s="50">
        <f t="shared" si="10"/>
        <v>0</v>
      </c>
      <c r="BJ18" s="49">
        <v>1</v>
      </c>
      <c r="BK18" s="50">
        <f t="shared" si="11"/>
        <v>0</v>
      </c>
      <c r="BL18" s="49">
        <v>1</v>
      </c>
      <c r="BM18" s="50">
        <f t="shared" si="12"/>
        <v>0</v>
      </c>
      <c r="BN18" s="1"/>
      <c r="BO18" s="1"/>
      <c r="BP18" s="1"/>
      <c r="BQ18" s="1"/>
      <c r="BR18" s="1"/>
      <c r="BS18" s="1"/>
      <c r="BT18" s="1"/>
      <c r="BU18" s="1"/>
      <c r="BV18" s="1"/>
    </row>
    <row r="19" spans="1:74" ht="105" customHeight="1" x14ac:dyDescent="0.25">
      <c r="A19" s="19"/>
      <c r="B19" s="19"/>
      <c r="C19" s="19"/>
      <c r="D19" s="19"/>
      <c r="E19" s="19"/>
      <c r="F19" s="19"/>
      <c r="G19" s="20"/>
      <c r="H19" s="20"/>
      <c r="I19" s="20"/>
      <c r="J19" s="20"/>
      <c r="K19" s="20"/>
      <c r="L19" s="21"/>
      <c r="M19" s="73" t="s">
        <v>81</v>
      </c>
      <c r="N19" s="70" t="s">
        <v>98</v>
      </c>
      <c r="O19" s="5">
        <v>1009</v>
      </c>
      <c r="P19" s="5" t="s">
        <v>55</v>
      </c>
      <c r="Q19" s="5">
        <v>1</v>
      </c>
      <c r="R19" s="5" t="s">
        <v>56</v>
      </c>
      <c r="S19" s="34">
        <v>26210</v>
      </c>
      <c r="T19" s="34" t="s">
        <v>73</v>
      </c>
      <c r="U19" s="28" t="s">
        <v>51</v>
      </c>
      <c r="V19" s="5">
        <v>0</v>
      </c>
      <c r="W19" s="5">
        <v>0</v>
      </c>
      <c r="X19" s="5" t="s">
        <v>52</v>
      </c>
      <c r="Y19" s="5" t="s">
        <v>57</v>
      </c>
      <c r="Z19" s="43">
        <v>0</v>
      </c>
      <c r="AA19" s="44">
        <v>0</v>
      </c>
      <c r="AB19" s="43">
        <v>0</v>
      </c>
      <c r="AC19" s="44">
        <v>0</v>
      </c>
      <c r="AD19" s="43">
        <v>0</v>
      </c>
      <c r="AE19" s="44">
        <v>0</v>
      </c>
      <c r="AF19" s="45">
        <f t="shared" si="0"/>
        <v>0</v>
      </c>
      <c r="AG19" s="46">
        <f t="shared" si="1"/>
        <v>0</v>
      </c>
      <c r="AH19" s="43">
        <v>0</v>
      </c>
      <c r="AI19" s="44">
        <v>0</v>
      </c>
      <c r="AJ19" s="43">
        <v>0</v>
      </c>
      <c r="AK19" s="44">
        <v>0</v>
      </c>
      <c r="AL19" s="43">
        <v>0</v>
      </c>
      <c r="AM19" s="52">
        <v>0</v>
      </c>
      <c r="AN19" s="45">
        <f t="shared" si="2"/>
        <v>0</v>
      </c>
      <c r="AO19" s="46">
        <f t="shared" si="3"/>
        <v>0</v>
      </c>
      <c r="AP19" s="43">
        <v>0</v>
      </c>
      <c r="AQ19" s="44">
        <v>0</v>
      </c>
      <c r="AR19" s="43">
        <v>0</v>
      </c>
      <c r="AS19" s="44">
        <v>0</v>
      </c>
      <c r="AT19" s="43">
        <v>0</v>
      </c>
      <c r="AU19" s="44">
        <v>0</v>
      </c>
      <c r="AV19" s="45">
        <f t="shared" si="4"/>
        <v>0</v>
      </c>
      <c r="AW19" s="46">
        <f t="shared" si="5"/>
        <v>0</v>
      </c>
      <c r="AX19" s="43">
        <v>0</v>
      </c>
      <c r="AY19" s="44">
        <v>0</v>
      </c>
      <c r="AZ19" s="43">
        <v>0</v>
      </c>
      <c r="BA19" s="44">
        <v>0</v>
      </c>
      <c r="BB19" s="43">
        <v>0</v>
      </c>
      <c r="BC19" s="44">
        <v>0</v>
      </c>
      <c r="BD19" s="45">
        <f t="shared" si="6"/>
        <v>0</v>
      </c>
      <c r="BE19" s="46">
        <f t="shared" si="7"/>
        <v>0</v>
      </c>
      <c r="BF19" s="47">
        <f t="shared" si="8"/>
        <v>0</v>
      </c>
      <c r="BG19" s="48">
        <f t="shared" si="9"/>
        <v>0</v>
      </c>
      <c r="BH19" s="49">
        <v>1</v>
      </c>
      <c r="BI19" s="50">
        <f t="shared" si="10"/>
        <v>0</v>
      </c>
      <c r="BJ19" s="49">
        <v>1</v>
      </c>
      <c r="BK19" s="50">
        <f t="shared" si="11"/>
        <v>0</v>
      </c>
      <c r="BL19" s="49">
        <v>1</v>
      </c>
      <c r="BM19" s="50">
        <f t="shared" si="12"/>
        <v>0</v>
      </c>
      <c r="BN19" s="1"/>
      <c r="BO19" s="1"/>
      <c r="BP19" s="1"/>
      <c r="BQ19" s="1"/>
      <c r="BR19" s="1"/>
      <c r="BS19" s="1"/>
      <c r="BT19" s="1"/>
      <c r="BU19" s="1"/>
      <c r="BV19" s="1"/>
    </row>
    <row r="20" spans="1:74" ht="105" customHeight="1" x14ac:dyDescent="0.25">
      <c r="A20" s="19"/>
      <c r="B20" s="19"/>
      <c r="C20" s="19"/>
      <c r="D20" s="19"/>
      <c r="E20" s="19"/>
      <c r="F20" s="19"/>
      <c r="G20" s="20"/>
      <c r="H20" s="20"/>
      <c r="I20" s="20"/>
      <c r="J20" s="20"/>
      <c r="K20" s="20"/>
      <c r="L20" s="21"/>
      <c r="M20" s="74"/>
      <c r="N20" s="71"/>
      <c r="O20" s="5">
        <v>1009</v>
      </c>
      <c r="P20" s="5" t="s">
        <v>55</v>
      </c>
      <c r="Q20" s="5">
        <v>1</v>
      </c>
      <c r="R20" s="5" t="s">
        <v>56</v>
      </c>
      <c r="S20" s="34">
        <v>31110</v>
      </c>
      <c r="T20" s="34" t="s">
        <v>96</v>
      </c>
      <c r="U20" s="28" t="s">
        <v>51</v>
      </c>
      <c r="V20" s="5">
        <v>0</v>
      </c>
      <c r="W20" s="5">
        <v>0</v>
      </c>
      <c r="X20" s="5" t="s">
        <v>52</v>
      </c>
      <c r="Y20" s="5" t="s">
        <v>57</v>
      </c>
      <c r="Z20" s="43">
        <v>0</v>
      </c>
      <c r="AA20" s="44">
        <v>0</v>
      </c>
      <c r="AB20" s="43">
        <v>0</v>
      </c>
      <c r="AC20" s="44">
        <v>0</v>
      </c>
      <c r="AD20" s="43">
        <v>0</v>
      </c>
      <c r="AE20" s="44">
        <v>0</v>
      </c>
      <c r="AF20" s="45">
        <f t="shared" si="0"/>
        <v>0</v>
      </c>
      <c r="AG20" s="46">
        <f t="shared" si="1"/>
        <v>0</v>
      </c>
      <c r="AH20" s="43">
        <v>0</v>
      </c>
      <c r="AI20" s="44">
        <v>0</v>
      </c>
      <c r="AJ20" s="43">
        <v>0</v>
      </c>
      <c r="AK20" s="44">
        <v>0</v>
      </c>
      <c r="AL20" s="43">
        <v>0</v>
      </c>
      <c r="AM20" s="52">
        <v>54400</v>
      </c>
      <c r="AN20" s="45">
        <f t="shared" si="2"/>
        <v>0</v>
      </c>
      <c r="AO20" s="46">
        <f t="shared" si="3"/>
        <v>54400</v>
      </c>
      <c r="AP20" s="43">
        <v>0</v>
      </c>
      <c r="AQ20" s="51">
        <v>0</v>
      </c>
      <c r="AR20" s="43">
        <v>0</v>
      </c>
      <c r="AS20" s="44">
        <v>0</v>
      </c>
      <c r="AT20" s="43">
        <v>0</v>
      </c>
      <c r="AU20" s="44">
        <v>0</v>
      </c>
      <c r="AV20" s="45">
        <f t="shared" si="4"/>
        <v>0</v>
      </c>
      <c r="AW20" s="46">
        <f t="shared" si="5"/>
        <v>0</v>
      </c>
      <c r="AX20" s="43">
        <v>0</v>
      </c>
      <c r="AY20" s="44">
        <v>0</v>
      </c>
      <c r="AZ20" s="43">
        <v>0</v>
      </c>
      <c r="BA20" s="44">
        <v>0</v>
      </c>
      <c r="BB20" s="43">
        <v>0</v>
      </c>
      <c r="BC20" s="44">
        <v>0</v>
      </c>
      <c r="BD20" s="45">
        <f t="shared" si="6"/>
        <v>0</v>
      </c>
      <c r="BE20" s="46">
        <f t="shared" si="7"/>
        <v>0</v>
      </c>
      <c r="BF20" s="47">
        <f t="shared" si="8"/>
        <v>0</v>
      </c>
      <c r="BG20" s="48">
        <f t="shared" si="9"/>
        <v>54400</v>
      </c>
      <c r="BH20" s="49">
        <v>0</v>
      </c>
      <c r="BI20" s="50">
        <f t="shared" si="10"/>
        <v>65280</v>
      </c>
      <c r="BJ20" s="49">
        <v>0</v>
      </c>
      <c r="BK20" s="50">
        <f t="shared" si="11"/>
        <v>78336</v>
      </c>
      <c r="BL20" s="49">
        <v>0</v>
      </c>
      <c r="BM20" s="50">
        <f t="shared" si="12"/>
        <v>94003.199999999997</v>
      </c>
      <c r="BN20" s="1"/>
      <c r="BO20" s="1"/>
      <c r="BP20" s="1"/>
      <c r="BQ20" s="1"/>
      <c r="BR20" s="1"/>
      <c r="BS20" s="1"/>
      <c r="BT20" s="1"/>
      <c r="BU20" s="1"/>
      <c r="BV20" s="1"/>
    </row>
    <row r="21" spans="1:74" ht="75" x14ac:dyDescent="0.25">
      <c r="A21" s="19"/>
      <c r="B21" s="19"/>
      <c r="C21" s="19"/>
      <c r="D21" s="19"/>
      <c r="E21" s="19"/>
      <c r="F21" s="19"/>
      <c r="G21" s="20"/>
      <c r="H21" s="20"/>
      <c r="I21" s="20"/>
      <c r="J21" s="20"/>
      <c r="K21" s="20"/>
      <c r="L21" s="21"/>
      <c r="M21" s="74"/>
      <c r="N21" s="71"/>
      <c r="O21" s="5">
        <v>1009</v>
      </c>
      <c r="P21" s="5" t="s">
        <v>55</v>
      </c>
      <c r="Q21" s="5">
        <v>1</v>
      </c>
      <c r="R21" s="5" t="s">
        <v>56</v>
      </c>
      <c r="S21" s="34">
        <v>26110</v>
      </c>
      <c r="T21" s="34" t="s">
        <v>59</v>
      </c>
      <c r="U21" s="28" t="s">
        <v>51</v>
      </c>
      <c r="V21" s="5">
        <v>0</v>
      </c>
      <c r="W21" s="5">
        <v>0</v>
      </c>
      <c r="X21" s="5" t="s">
        <v>52</v>
      </c>
      <c r="Y21" s="5" t="s">
        <v>57</v>
      </c>
      <c r="Z21" s="43">
        <v>0</v>
      </c>
      <c r="AA21" s="44">
        <v>0</v>
      </c>
      <c r="AB21" s="43">
        <v>0</v>
      </c>
      <c r="AC21" s="44">
        <v>0</v>
      </c>
      <c r="AD21" s="43">
        <v>0</v>
      </c>
      <c r="AE21" s="44">
        <v>0</v>
      </c>
      <c r="AF21" s="45">
        <f t="shared" si="0"/>
        <v>0</v>
      </c>
      <c r="AG21" s="46">
        <f t="shared" si="1"/>
        <v>0</v>
      </c>
      <c r="AH21" s="43">
        <v>0</v>
      </c>
      <c r="AI21" s="44">
        <v>0</v>
      </c>
      <c r="AJ21" s="43">
        <v>0</v>
      </c>
      <c r="AK21" s="44">
        <v>0</v>
      </c>
      <c r="AL21" s="43">
        <v>0</v>
      </c>
      <c r="AM21" s="52">
        <v>528</v>
      </c>
      <c r="AN21" s="45">
        <f t="shared" si="2"/>
        <v>0</v>
      </c>
      <c r="AO21" s="46">
        <f t="shared" si="3"/>
        <v>528</v>
      </c>
      <c r="AP21" s="43">
        <v>0</v>
      </c>
      <c r="AQ21" s="51">
        <v>0</v>
      </c>
      <c r="AR21" s="43">
        <v>0</v>
      </c>
      <c r="AS21" s="44">
        <v>0</v>
      </c>
      <c r="AT21" s="43">
        <v>0</v>
      </c>
      <c r="AU21" s="44">
        <v>0</v>
      </c>
      <c r="AV21" s="45">
        <f t="shared" si="4"/>
        <v>0</v>
      </c>
      <c r="AW21" s="46">
        <f t="shared" si="5"/>
        <v>0</v>
      </c>
      <c r="AX21" s="43">
        <v>0</v>
      </c>
      <c r="AY21" s="44">
        <v>0</v>
      </c>
      <c r="AZ21" s="43">
        <v>0</v>
      </c>
      <c r="BA21" s="44">
        <v>0</v>
      </c>
      <c r="BB21" s="43">
        <v>0</v>
      </c>
      <c r="BC21" s="44">
        <v>0</v>
      </c>
      <c r="BD21" s="45">
        <f t="shared" si="6"/>
        <v>0</v>
      </c>
      <c r="BE21" s="46">
        <f t="shared" si="7"/>
        <v>0</v>
      </c>
      <c r="BF21" s="47">
        <f t="shared" si="8"/>
        <v>0</v>
      </c>
      <c r="BG21" s="48">
        <f t="shared" si="9"/>
        <v>528</v>
      </c>
      <c r="BH21" s="49">
        <v>1</v>
      </c>
      <c r="BI21" s="50">
        <f t="shared" si="10"/>
        <v>633.6</v>
      </c>
      <c r="BJ21" s="49">
        <v>1</v>
      </c>
      <c r="BK21" s="50">
        <f t="shared" si="11"/>
        <v>760.32</v>
      </c>
      <c r="BL21" s="49">
        <v>1</v>
      </c>
      <c r="BM21" s="50">
        <f t="shared" si="12"/>
        <v>912.38400000000001</v>
      </c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75" x14ac:dyDescent="0.25">
      <c r="A22" s="19"/>
      <c r="B22" s="19"/>
      <c r="C22" s="19"/>
      <c r="D22" s="19"/>
      <c r="E22" s="19"/>
      <c r="F22" s="19"/>
      <c r="G22" s="20"/>
      <c r="H22" s="20"/>
      <c r="I22" s="20"/>
      <c r="J22" s="20"/>
      <c r="K22" s="20"/>
      <c r="L22" s="21"/>
      <c r="M22" s="75"/>
      <c r="N22" s="72"/>
      <c r="O22" s="5">
        <v>1009</v>
      </c>
      <c r="P22" s="5" t="s">
        <v>55</v>
      </c>
      <c r="Q22" s="5">
        <v>1</v>
      </c>
      <c r="R22" s="5" t="s">
        <v>56</v>
      </c>
      <c r="S22" s="34">
        <v>35620</v>
      </c>
      <c r="T22" s="34" t="s">
        <v>60</v>
      </c>
      <c r="U22" s="28" t="s">
        <v>51</v>
      </c>
      <c r="V22" s="5">
        <v>0</v>
      </c>
      <c r="W22" s="5">
        <v>0</v>
      </c>
      <c r="X22" s="5" t="s">
        <v>52</v>
      </c>
      <c r="Y22" s="5" t="s">
        <v>57</v>
      </c>
      <c r="Z22" s="43">
        <v>0</v>
      </c>
      <c r="AA22" s="44">
        <v>0</v>
      </c>
      <c r="AB22" s="43">
        <v>0</v>
      </c>
      <c r="AC22" s="44">
        <v>0</v>
      </c>
      <c r="AD22" s="43">
        <v>0</v>
      </c>
      <c r="AE22" s="44">
        <v>0</v>
      </c>
      <c r="AF22" s="45">
        <f t="shared" si="0"/>
        <v>0</v>
      </c>
      <c r="AG22" s="46">
        <f t="shared" si="1"/>
        <v>0</v>
      </c>
      <c r="AH22" s="43">
        <v>0</v>
      </c>
      <c r="AI22" s="44">
        <v>0</v>
      </c>
      <c r="AJ22" s="43">
        <v>0</v>
      </c>
      <c r="AK22" s="44">
        <v>0</v>
      </c>
      <c r="AL22" s="43">
        <v>0</v>
      </c>
      <c r="AM22" s="52">
        <v>15000</v>
      </c>
      <c r="AN22" s="45">
        <f t="shared" si="2"/>
        <v>0</v>
      </c>
      <c r="AO22" s="46">
        <f t="shared" si="3"/>
        <v>15000</v>
      </c>
      <c r="AP22" s="43">
        <v>0</v>
      </c>
      <c r="AQ22" s="51">
        <v>0</v>
      </c>
      <c r="AR22" s="43">
        <v>0</v>
      </c>
      <c r="AS22" s="44">
        <v>0</v>
      </c>
      <c r="AT22" s="43">
        <v>0</v>
      </c>
      <c r="AU22" s="44">
        <v>0</v>
      </c>
      <c r="AV22" s="45">
        <f t="shared" si="4"/>
        <v>0</v>
      </c>
      <c r="AW22" s="46">
        <f t="shared" si="5"/>
        <v>0</v>
      </c>
      <c r="AX22" s="43">
        <v>0</v>
      </c>
      <c r="AY22" s="44">
        <v>0</v>
      </c>
      <c r="AZ22" s="43">
        <v>0</v>
      </c>
      <c r="BA22" s="44">
        <v>0</v>
      </c>
      <c r="BB22" s="43">
        <v>0</v>
      </c>
      <c r="BC22" s="44">
        <v>0</v>
      </c>
      <c r="BD22" s="45">
        <f t="shared" si="6"/>
        <v>0</v>
      </c>
      <c r="BE22" s="46">
        <f t="shared" si="7"/>
        <v>0</v>
      </c>
      <c r="BF22" s="47">
        <f t="shared" si="8"/>
        <v>0</v>
      </c>
      <c r="BG22" s="48">
        <f t="shared" si="9"/>
        <v>15000</v>
      </c>
      <c r="BH22" s="49">
        <v>1</v>
      </c>
      <c r="BI22" s="50">
        <f t="shared" si="10"/>
        <v>18000</v>
      </c>
      <c r="BJ22" s="49">
        <v>1</v>
      </c>
      <c r="BK22" s="50">
        <f t="shared" si="11"/>
        <v>21600</v>
      </c>
      <c r="BL22" s="49">
        <v>1</v>
      </c>
      <c r="BM22" s="50">
        <f t="shared" si="12"/>
        <v>25920</v>
      </c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105" customHeight="1" x14ac:dyDescent="0.25">
      <c r="A23" s="19"/>
      <c r="B23" s="19"/>
      <c r="C23" s="19"/>
      <c r="D23" s="19"/>
      <c r="E23" s="19"/>
      <c r="F23" s="19"/>
      <c r="G23" s="20"/>
      <c r="H23" s="20"/>
      <c r="I23" s="20"/>
      <c r="J23" s="20"/>
      <c r="K23" s="20"/>
      <c r="L23" s="21"/>
      <c r="M23" s="73" t="s">
        <v>82</v>
      </c>
      <c r="N23" s="70" t="s">
        <v>99</v>
      </c>
      <c r="O23" s="5">
        <v>1009</v>
      </c>
      <c r="P23" s="5" t="s">
        <v>55</v>
      </c>
      <c r="Q23" s="5">
        <v>1</v>
      </c>
      <c r="R23" s="5" t="s">
        <v>56</v>
      </c>
      <c r="S23" s="34">
        <v>26210</v>
      </c>
      <c r="T23" s="34" t="s">
        <v>73</v>
      </c>
      <c r="U23" s="28" t="s">
        <v>51</v>
      </c>
      <c r="V23" s="5">
        <v>0</v>
      </c>
      <c r="W23" s="5">
        <v>0</v>
      </c>
      <c r="X23" s="5" t="s">
        <v>52</v>
      </c>
      <c r="Y23" s="5" t="s">
        <v>57</v>
      </c>
      <c r="Z23" s="43">
        <v>0</v>
      </c>
      <c r="AA23" s="44">
        <v>0</v>
      </c>
      <c r="AB23" s="43">
        <v>0</v>
      </c>
      <c r="AC23" s="44">
        <v>0</v>
      </c>
      <c r="AD23" s="43">
        <v>0</v>
      </c>
      <c r="AE23" s="44">
        <v>0</v>
      </c>
      <c r="AF23" s="45">
        <f t="shared" si="0"/>
        <v>0</v>
      </c>
      <c r="AG23" s="46">
        <f t="shared" si="1"/>
        <v>0</v>
      </c>
      <c r="AH23" s="43">
        <v>0</v>
      </c>
      <c r="AI23" s="44">
        <v>0</v>
      </c>
      <c r="AJ23" s="43">
        <v>0</v>
      </c>
      <c r="AK23" s="44">
        <v>0</v>
      </c>
      <c r="AL23" s="43">
        <v>0</v>
      </c>
      <c r="AM23" s="44">
        <v>0</v>
      </c>
      <c r="AN23" s="45">
        <f t="shared" si="2"/>
        <v>0</v>
      </c>
      <c r="AO23" s="46">
        <f t="shared" si="3"/>
        <v>0</v>
      </c>
      <c r="AP23" s="53">
        <v>0</v>
      </c>
      <c r="AQ23" s="44">
        <v>0</v>
      </c>
      <c r="AR23" s="43">
        <v>0</v>
      </c>
      <c r="AS23" s="44">
        <v>0</v>
      </c>
      <c r="AT23" s="43">
        <v>0</v>
      </c>
      <c r="AU23" s="44">
        <v>0</v>
      </c>
      <c r="AV23" s="45">
        <f t="shared" si="4"/>
        <v>0</v>
      </c>
      <c r="AW23" s="46">
        <f t="shared" si="5"/>
        <v>0</v>
      </c>
      <c r="AX23" s="43">
        <v>0</v>
      </c>
      <c r="AY23" s="44">
        <v>0</v>
      </c>
      <c r="AZ23" s="43">
        <v>0</v>
      </c>
      <c r="BA23" s="44">
        <v>0</v>
      </c>
      <c r="BB23" s="43">
        <v>0</v>
      </c>
      <c r="BC23" s="44">
        <v>0</v>
      </c>
      <c r="BD23" s="45">
        <f t="shared" si="6"/>
        <v>0</v>
      </c>
      <c r="BE23" s="46">
        <f t="shared" si="7"/>
        <v>0</v>
      </c>
      <c r="BF23" s="47">
        <f t="shared" si="8"/>
        <v>0</v>
      </c>
      <c r="BG23" s="48">
        <f t="shared" si="9"/>
        <v>0</v>
      </c>
      <c r="BH23" s="49">
        <v>1</v>
      </c>
      <c r="BI23" s="50">
        <f t="shared" si="10"/>
        <v>0</v>
      </c>
      <c r="BJ23" s="49">
        <v>1</v>
      </c>
      <c r="BK23" s="50">
        <f t="shared" si="11"/>
        <v>0</v>
      </c>
      <c r="BL23" s="49">
        <v>1</v>
      </c>
      <c r="BM23" s="50">
        <f t="shared" si="12"/>
        <v>0</v>
      </c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105" customHeight="1" x14ac:dyDescent="0.25">
      <c r="A24" s="19"/>
      <c r="B24" s="19"/>
      <c r="C24" s="19"/>
      <c r="D24" s="19"/>
      <c r="E24" s="19"/>
      <c r="F24" s="19"/>
      <c r="G24" s="20"/>
      <c r="H24" s="20"/>
      <c r="I24" s="20"/>
      <c r="J24" s="20"/>
      <c r="K24" s="20"/>
      <c r="L24" s="21"/>
      <c r="M24" s="74"/>
      <c r="N24" s="71"/>
      <c r="O24" s="5">
        <v>1009</v>
      </c>
      <c r="P24" s="5" t="s">
        <v>55</v>
      </c>
      <c r="Q24" s="5">
        <v>1</v>
      </c>
      <c r="R24" s="5" t="s">
        <v>56</v>
      </c>
      <c r="S24" s="34">
        <v>31110</v>
      </c>
      <c r="T24" s="34" t="s">
        <v>54</v>
      </c>
      <c r="U24" s="28" t="s">
        <v>51</v>
      </c>
      <c r="V24" s="5">
        <v>0</v>
      </c>
      <c r="W24" s="5">
        <v>0</v>
      </c>
      <c r="X24" s="5" t="s">
        <v>52</v>
      </c>
      <c r="Y24" s="5" t="s">
        <v>57</v>
      </c>
      <c r="Z24" s="43">
        <v>0</v>
      </c>
      <c r="AA24" s="44">
        <v>0</v>
      </c>
      <c r="AB24" s="43">
        <v>0</v>
      </c>
      <c r="AC24" s="44">
        <v>0</v>
      </c>
      <c r="AD24" s="43">
        <v>0</v>
      </c>
      <c r="AE24" s="44">
        <v>0</v>
      </c>
      <c r="AF24" s="45">
        <f t="shared" si="0"/>
        <v>0</v>
      </c>
      <c r="AG24" s="46">
        <f t="shared" si="1"/>
        <v>0</v>
      </c>
      <c r="AH24" s="43">
        <v>0</v>
      </c>
      <c r="AI24" s="44">
        <v>0</v>
      </c>
      <c r="AJ24" s="43">
        <v>0</v>
      </c>
      <c r="AK24" s="44">
        <v>0</v>
      </c>
      <c r="AL24" s="43">
        <v>0</v>
      </c>
      <c r="AM24" s="44">
        <v>0</v>
      </c>
      <c r="AN24" s="45">
        <f t="shared" si="2"/>
        <v>0</v>
      </c>
      <c r="AO24" s="46">
        <f t="shared" si="3"/>
        <v>0</v>
      </c>
      <c r="AP24" s="53" t="s">
        <v>97</v>
      </c>
      <c r="AQ24" s="44">
        <v>54400</v>
      </c>
      <c r="AR24" s="43">
        <v>0</v>
      </c>
      <c r="AS24" s="44">
        <v>0</v>
      </c>
      <c r="AT24" s="43">
        <v>0</v>
      </c>
      <c r="AU24" s="44">
        <v>0</v>
      </c>
      <c r="AV24" s="45">
        <v>0</v>
      </c>
      <c r="AW24" s="46">
        <f t="shared" si="5"/>
        <v>54400</v>
      </c>
      <c r="AX24" s="43">
        <v>0</v>
      </c>
      <c r="AY24" s="44">
        <v>0</v>
      </c>
      <c r="AZ24" s="43">
        <v>0</v>
      </c>
      <c r="BA24" s="44">
        <v>0</v>
      </c>
      <c r="BB24" s="43">
        <v>0</v>
      </c>
      <c r="BC24" s="44">
        <v>0</v>
      </c>
      <c r="BD24" s="45">
        <f t="shared" si="6"/>
        <v>0</v>
      </c>
      <c r="BE24" s="46">
        <f t="shared" si="7"/>
        <v>0</v>
      </c>
      <c r="BF24" s="47">
        <v>0</v>
      </c>
      <c r="BG24" s="48">
        <f t="shared" si="9"/>
        <v>54400</v>
      </c>
      <c r="BH24" s="49">
        <v>0</v>
      </c>
      <c r="BI24" s="50">
        <f t="shared" si="10"/>
        <v>65280</v>
      </c>
      <c r="BJ24" s="49">
        <v>0</v>
      </c>
      <c r="BK24" s="50">
        <f t="shared" si="11"/>
        <v>78336</v>
      </c>
      <c r="BL24" s="49">
        <v>0</v>
      </c>
      <c r="BM24" s="50">
        <f t="shared" si="12"/>
        <v>94003.199999999997</v>
      </c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75" x14ac:dyDescent="0.25">
      <c r="A25" s="19"/>
      <c r="B25" s="19"/>
      <c r="C25" s="19"/>
      <c r="D25" s="19"/>
      <c r="E25" s="19"/>
      <c r="F25" s="19"/>
      <c r="G25" s="20"/>
      <c r="H25" s="20"/>
      <c r="I25" s="20"/>
      <c r="J25" s="20"/>
      <c r="K25" s="20"/>
      <c r="L25" s="21"/>
      <c r="M25" s="74"/>
      <c r="N25" s="71"/>
      <c r="O25" s="5">
        <v>1009</v>
      </c>
      <c r="P25" s="5" t="s">
        <v>55</v>
      </c>
      <c r="Q25" s="5">
        <v>1</v>
      </c>
      <c r="R25" s="5" t="s">
        <v>56</v>
      </c>
      <c r="S25" s="34">
        <v>26110</v>
      </c>
      <c r="T25" s="34" t="s">
        <v>59</v>
      </c>
      <c r="U25" s="28" t="s">
        <v>51</v>
      </c>
      <c r="V25" s="5">
        <v>0</v>
      </c>
      <c r="W25" s="5">
        <v>0</v>
      </c>
      <c r="X25" s="5" t="s">
        <v>52</v>
      </c>
      <c r="Y25" s="5" t="s">
        <v>57</v>
      </c>
      <c r="Z25" s="43">
        <v>0</v>
      </c>
      <c r="AA25" s="44">
        <v>0</v>
      </c>
      <c r="AB25" s="43">
        <v>0</v>
      </c>
      <c r="AC25" s="44">
        <v>0</v>
      </c>
      <c r="AD25" s="43">
        <v>0</v>
      </c>
      <c r="AE25" s="44">
        <v>0</v>
      </c>
      <c r="AF25" s="45">
        <f t="shared" si="0"/>
        <v>0</v>
      </c>
      <c r="AG25" s="46">
        <f t="shared" si="1"/>
        <v>0</v>
      </c>
      <c r="AH25" s="43">
        <v>0</v>
      </c>
      <c r="AI25" s="44">
        <v>0</v>
      </c>
      <c r="AJ25" s="43">
        <v>0</v>
      </c>
      <c r="AK25" s="44">
        <v>0</v>
      </c>
      <c r="AL25" s="43">
        <v>0</v>
      </c>
      <c r="AM25" s="44">
        <v>0</v>
      </c>
      <c r="AN25" s="45">
        <f t="shared" si="2"/>
        <v>0</v>
      </c>
      <c r="AO25" s="46">
        <f t="shared" si="3"/>
        <v>0</v>
      </c>
      <c r="AP25" s="53">
        <v>0</v>
      </c>
      <c r="AQ25" s="44">
        <v>0</v>
      </c>
      <c r="AR25" s="43">
        <v>0</v>
      </c>
      <c r="AS25" s="44">
        <v>0</v>
      </c>
      <c r="AT25" s="43">
        <v>0</v>
      </c>
      <c r="AU25" s="44">
        <v>0</v>
      </c>
      <c r="AV25" s="45">
        <f t="shared" si="4"/>
        <v>0</v>
      </c>
      <c r="AW25" s="46">
        <f t="shared" si="5"/>
        <v>0</v>
      </c>
      <c r="AX25" s="43">
        <v>0</v>
      </c>
      <c r="AY25" s="44">
        <v>0</v>
      </c>
      <c r="AZ25" s="43">
        <v>0</v>
      </c>
      <c r="BA25" s="44">
        <v>0</v>
      </c>
      <c r="BB25" s="43">
        <v>0</v>
      </c>
      <c r="BC25" s="44">
        <v>0</v>
      </c>
      <c r="BD25" s="45">
        <f t="shared" si="6"/>
        <v>0</v>
      </c>
      <c r="BE25" s="46">
        <f t="shared" si="7"/>
        <v>0</v>
      </c>
      <c r="BF25" s="47">
        <f t="shared" si="8"/>
        <v>0</v>
      </c>
      <c r="BG25" s="48">
        <f t="shared" si="9"/>
        <v>0</v>
      </c>
      <c r="BH25" s="49">
        <v>1</v>
      </c>
      <c r="BI25" s="50">
        <f t="shared" si="10"/>
        <v>0</v>
      </c>
      <c r="BJ25" s="49">
        <v>1</v>
      </c>
      <c r="BK25" s="50">
        <f t="shared" si="11"/>
        <v>0</v>
      </c>
      <c r="BL25" s="49">
        <v>1</v>
      </c>
      <c r="BM25" s="50">
        <f t="shared" si="12"/>
        <v>0</v>
      </c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75" x14ac:dyDescent="0.25">
      <c r="A26" s="19"/>
      <c r="B26" s="19"/>
      <c r="C26" s="19"/>
      <c r="D26" s="19"/>
      <c r="E26" s="19"/>
      <c r="F26" s="19"/>
      <c r="G26" s="20"/>
      <c r="H26" s="20"/>
      <c r="I26" s="20"/>
      <c r="J26" s="20"/>
      <c r="K26" s="20"/>
      <c r="L26" s="21"/>
      <c r="M26" s="75"/>
      <c r="N26" s="72"/>
      <c r="O26" s="5">
        <v>1009</v>
      </c>
      <c r="P26" s="5" t="s">
        <v>55</v>
      </c>
      <c r="Q26" s="5">
        <v>1</v>
      </c>
      <c r="R26" s="5" t="s">
        <v>56</v>
      </c>
      <c r="S26" s="34">
        <v>35620</v>
      </c>
      <c r="T26" s="34" t="s">
        <v>60</v>
      </c>
      <c r="U26" s="28" t="s">
        <v>51</v>
      </c>
      <c r="V26" s="5">
        <v>0</v>
      </c>
      <c r="W26" s="5">
        <v>0</v>
      </c>
      <c r="X26" s="5" t="s">
        <v>52</v>
      </c>
      <c r="Y26" s="5" t="s">
        <v>57</v>
      </c>
      <c r="Z26" s="43">
        <v>0</v>
      </c>
      <c r="AA26" s="44">
        <v>0</v>
      </c>
      <c r="AB26" s="43">
        <v>0</v>
      </c>
      <c r="AC26" s="44">
        <v>0</v>
      </c>
      <c r="AD26" s="43">
        <v>0</v>
      </c>
      <c r="AE26" s="44">
        <v>0</v>
      </c>
      <c r="AF26" s="45">
        <f t="shared" si="0"/>
        <v>0</v>
      </c>
      <c r="AG26" s="46">
        <f t="shared" si="1"/>
        <v>0</v>
      </c>
      <c r="AH26" s="43">
        <v>0</v>
      </c>
      <c r="AI26" s="44">
        <v>0</v>
      </c>
      <c r="AJ26" s="43">
        <v>0</v>
      </c>
      <c r="AK26" s="44">
        <v>0</v>
      </c>
      <c r="AL26" s="43">
        <v>0</v>
      </c>
      <c r="AM26" s="44">
        <v>0</v>
      </c>
      <c r="AN26" s="45">
        <f t="shared" si="2"/>
        <v>0</v>
      </c>
      <c r="AO26" s="46">
        <f t="shared" si="3"/>
        <v>0</v>
      </c>
      <c r="AP26" s="53">
        <v>0</v>
      </c>
      <c r="AQ26" s="44">
        <v>16000</v>
      </c>
      <c r="AR26" s="43">
        <v>0</v>
      </c>
      <c r="AS26" s="44">
        <v>0</v>
      </c>
      <c r="AT26" s="43">
        <v>0</v>
      </c>
      <c r="AU26" s="44">
        <v>0</v>
      </c>
      <c r="AV26" s="45">
        <f t="shared" si="4"/>
        <v>0</v>
      </c>
      <c r="AW26" s="46">
        <f t="shared" si="5"/>
        <v>16000</v>
      </c>
      <c r="AX26" s="43">
        <v>0</v>
      </c>
      <c r="AY26" s="44">
        <v>0</v>
      </c>
      <c r="AZ26" s="43">
        <v>0</v>
      </c>
      <c r="BA26" s="44">
        <v>0</v>
      </c>
      <c r="BB26" s="43">
        <v>0</v>
      </c>
      <c r="BC26" s="44">
        <v>0</v>
      </c>
      <c r="BD26" s="45">
        <f t="shared" si="6"/>
        <v>0</v>
      </c>
      <c r="BE26" s="46">
        <f t="shared" si="7"/>
        <v>0</v>
      </c>
      <c r="BF26" s="47">
        <f t="shared" si="8"/>
        <v>0</v>
      </c>
      <c r="BG26" s="48">
        <f t="shared" si="9"/>
        <v>16000</v>
      </c>
      <c r="BH26" s="49">
        <v>1</v>
      </c>
      <c r="BI26" s="50">
        <f t="shared" si="10"/>
        <v>19200</v>
      </c>
      <c r="BJ26" s="49">
        <v>1</v>
      </c>
      <c r="BK26" s="50">
        <f t="shared" si="11"/>
        <v>23040</v>
      </c>
      <c r="BL26" s="49">
        <v>1</v>
      </c>
      <c r="BM26" s="50">
        <f t="shared" si="12"/>
        <v>27648</v>
      </c>
      <c r="BN26" s="1"/>
      <c r="BO26" s="1"/>
      <c r="BP26" s="1"/>
      <c r="BQ26" s="1"/>
      <c r="BR26" s="1"/>
      <c r="BS26" s="1"/>
      <c r="BT26" s="1"/>
      <c r="BU26" s="1"/>
      <c r="BV26" s="1"/>
    </row>
    <row r="27" spans="1:74" ht="105" customHeight="1" x14ac:dyDescent="0.25">
      <c r="A27" s="19"/>
      <c r="B27" s="19"/>
      <c r="C27" s="19"/>
      <c r="D27" s="19"/>
      <c r="E27" s="19"/>
      <c r="F27" s="19"/>
      <c r="G27" s="20"/>
      <c r="H27" s="20"/>
      <c r="I27" s="20"/>
      <c r="J27" s="20"/>
      <c r="K27" s="20"/>
      <c r="L27" s="21"/>
      <c r="M27" s="73" t="s">
        <v>70</v>
      </c>
      <c r="N27" s="70" t="s">
        <v>100</v>
      </c>
      <c r="O27" s="5">
        <v>1009</v>
      </c>
      <c r="P27" s="5" t="s">
        <v>55</v>
      </c>
      <c r="Q27" s="5">
        <v>1</v>
      </c>
      <c r="R27" s="5" t="s">
        <v>56</v>
      </c>
      <c r="S27" s="34">
        <v>26210</v>
      </c>
      <c r="T27" s="34" t="s">
        <v>73</v>
      </c>
      <c r="U27" s="28" t="s">
        <v>51</v>
      </c>
      <c r="V27" s="5">
        <v>0</v>
      </c>
      <c r="W27" s="5">
        <v>0</v>
      </c>
      <c r="X27" s="5" t="s">
        <v>52</v>
      </c>
      <c r="Y27" s="5" t="s">
        <v>57</v>
      </c>
      <c r="Z27" s="43">
        <v>0</v>
      </c>
      <c r="AA27" s="44">
        <v>0</v>
      </c>
      <c r="AB27" s="43">
        <v>0</v>
      </c>
      <c r="AC27" s="44">
        <v>0</v>
      </c>
      <c r="AD27" s="43">
        <v>0</v>
      </c>
      <c r="AE27" s="44">
        <v>0</v>
      </c>
      <c r="AF27" s="45">
        <f t="shared" si="0"/>
        <v>0</v>
      </c>
      <c r="AG27" s="46">
        <f t="shared" si="1"/>
        <v>0</v>
      </c>
      <c r="AH27" s="43">
        <v>0</v>
      </c>
      <c r="AI27" s="44">
        <v>0</v>
      </c>
      <c r="AJ27" s="43">
        <v>0</v>
      </c>
      <c r="AK27" s="44">
        <v>0</v>
      </c>
      <c r="AL27" s="43">
        <v>0</v>
      </c>
      <c r="AM27" s="44">
        <v>0</v>
      </c>
      <c r="AN27" s="45">
        <f t="shared" si="2"/>
        <v>0</v>
      </c>
      <c r="AO27" s="46">
        <f t="shared" si="3"/>
        <v>0</v>
      </c>
      <c r="AP27" s="43">
        <v>0</v>
      </c>
      <c r="AQ27" s="44">
        <v>0</v>
      </c>
      <c r="AR27" s="43">
        <v>0</v>
      </c>
      <c r="AS27" s="52">
        <v>0</v>
      </c>
      <c r="AT27" s="43">
        <v>0</v>
      </c>
      <c r="AU27" s="44">
        <v>0</v>
      </c>
      <c r="AV27" s="45">
        <f t="shared" si="4"/>
        <v>0</v>
      </c>
      <c r="AW27" s="46">
        <f t="shared" si="5"/>
        <v>0</v>
      </c>
      <c r="AX27" s="43">
        <v>0</v>
      </c>
      <c r="AY27" s="44">
        <v>0</v>
      </c>
      <c r="AZ27" s="43">
        <v>0</v>
      </c>
      <c r="BA27" s="44">
        <v>0</v>
      </c>
      <c r="BB27" s="43">
        <v>0</v>
      </c>
      <c r="BC27" s="44">
        <v>0</v>
      </c>
      <c r="BD27" s="45">
        <f t="shared" si="6"/>
        <v>0</v>
      </c>
      <c r="BE27" s="46">
        <f t="shared" si="7"/>
        <v>0</v>
      </c>
      <c r="BF27" s="47">
        <f t="shared" si="8"/>
        <v>0</v>
      </c>
      <c r="BG27" s="48">
        <f t="shared" si="9"/>
        <v>0</v>
      </c>
      <c r="BH27" s="49">
        <v>1</v>
      </c>
      <c r="BI27" s="50">
        <f t="shared" si="10"/>
        <v>0</v>
      </c>
      <c r="BJ27" s="49">
        <v>1</v>
      </c>
      <c r="BK27" s="50">
        <f t="shared" si="11"/>
        <v>0</v>
      </c>
      <c r="BL27" s="49">
        <v>1</v>
      </c>
      <c r="BM27" s="50">
        <f t="shared" si="12"/>
        <v>0</v>
      </c>
      <c r="BN27" s="1"/>
      <c r="BO27" s="1"/>
      <c r="BP27" s="1"/>
      <c r="BQ27" s="1"/>
      <c r="BR27" s="1"/>
      <c r="BS27" s="1"/>
      <c r="BT27" s="1"/>
      <c r="BU27" s="1"/>
      <c r="BV27" s="1"/>
    </row>
    <row r="28" spans="1:74" ht="105" customHeight="1" x14ac:dyDescent="0.25">
      <c r="A28" s="19"/>
      <c r="B28" s="19"/>
      <c r="C28" s="19"/>
      <c r="D28" s="19"/>
      <c r="E28" s="19"/>
      <c r="F28" s="19"/>
      <c r="G28" s="20"/>
      <c r="H28" s="20"/>
      <c r="I28" s="20"/>
      <c r="J28" s="20"/>
      <c r="K28" s="20"/>
      <c r="L28" s="21"/>
      <c r="M28" s="74"/>
      <c r="N28" s="71"/>
      <c r="O28" s="5">
        <v>1009</v>
      </c>
      <c r="P28" s="5" t="s">
        <v>55</v>
      </c>
      <c r="Q28" s="5">
        <v>1</v>
      </c>
      <c r="R28" s="5" t="s">
        <v>56</v>
      </c>
      <c r="S28" s="34">
        <v>31110</v>
      </c>
      <c r="T28" s="34" t="s">
        <v>54</v>
      </c>
      <c r="U28" s="28" t="s">
        <v>51</v>
      </c>
      <c r="V28" s="5">
        <v>0</v>
      </c>
      <c r="W28" s="5">
        <v>0</v>
      </c>
      <c r="X28" s="5" t="s">
        <v>52</v>
      </c>
      <c r="Y28" s="5" t="s">
        <v>57</v>
      </c>
      <c r="Z28" s="43">
        <v>0</v>
      </c>
      <c r="AA28" s="44">
        <v>0</v>
      </c>
      <c r="AB28" s="43">
        <v>0</v>
      </c>
      <c r="AC28" s="44">
        <v>0</v>
      </c>
      <c r="AD28" s="43">
        <v>0</v>
      </c>
      <c r="AE28" s="44">
        <v>0</v>
      </c>
      <c r="AF28" s="45">
        <f t="shared" si="0"/>
        <v>0</v>
      </c>
      <c r="AG28" s="46">
        <f t="shared" si="1"/>
        <v>0</v>
      </c>
      <c r="AH28" s="43">
        <v>0</v>
      </c>
      <c r="AI28" s="44">
        <v>0</v>
      </c>
      <c r="AJ28" s="43">
        <v>0</v>
      </c>
      <c r="AK28" s="44">
        <v>0</v>
      </c>
      <c r="AL28" s="43">
        <v>0</v>
      </c>
      <c r="AM28" s="44">
        <v>0</v>
      </c>
      <c r="AN28" s="45">
        <f t="shared" si="2"/>
        <v>0</v>
      </c>
      <c r="AO28" s="46">
        <f t="shared" si="3"/>
        <v>0</v>
      </c>
      <c r="AP28" s="43">
        <v>0</v>
      </c>
      <c r="AQ28" s="44">
        <v>0</v>
      </c>
      <c r="AR28" s="43">
        <v>0</v>
      </c>
      <c r="AS28" s="52">
        <v>27200</v>
      </c>
      <c r="AT28" s="43">
        <v>0</v>
      </c>
      <c r="AU28" s="44">
        <v>0</v>
      </c>
      <c r="AV28" s="45">
        <f t="shared" si="4"/>
        <v>0</v>
      </c>
      <c r="AW28" s="46">
        <f t="shared" si="5"/>
        <v>27200</v>
      </c>
      <c r="AX28" s="43">
        <v>0</v>
      </c>
      <c r="AY28" s="44">
        <v>0</v>
      </c>
      <c r="AZ28" s="43">
        <v>0</v>
      </c>
      <c r="BA28" s="44">
        <v>0</v>
      </c>
      <c r="BB28" s="43">
        <v>0</v>
      </c>
      <c r="BC28" s="44">
        <v>0</v>
      </c>
      <c r="BD28" s="45">
        <f t="shared" si="6"/>
        <v>0</v>
      </c>
      <c r="BE28" s="46">
        <f t="shared" si="7"/>
        <v>0</v>
      </c>
      <c r="BF28" s="47">
        <f t="shared" si="8"/>
        <v>0</v>
      </c>
      <c r="BG28" s="48">
        <f t="shared" si="9"/>
        <v>27200</v>
      </c>
      <c r="BH28" s="49">
        <v>0</v>
      </c>
      <c r="BI28" s="50">
        <f t="shared" si="10"/>
        <v>32640</v>
      </c>
      <c r="BJ28" s="49">
        <v>0</v>
      </c>
      <c r="BK28" s="50">
        <f t="shared" si="11"/>
        <v>39168</v>
      </c>
      <c r="BL28" s="49">
        <v>0</v>
      </c>
      <c r="BM28" s="50">
        <f t="shared" si="12"/>
        <v>47001.599999999999</v>
      </c>
      <c r="BN28" s="1"/>
      <c r="BO28" s="1"/>
      <c r="BP28" s="1"/>
      <c r="BQ28" s="1"/>
      <c r="BR28" s="1"/>
      <c r="BS28" s="1"/>
      <c r="BT28" s="1"/>
      <c r="BU28" s="1"/>
      <c r="BV28" s="1"/>
    </row>
    <row r="29" spans="1:74" ht="75" x14ac:dyDescent="0.25">
      <c r="A29" s="19"/>
      <c r="B29" s="19"/>
      <c r="C29" s="19"/>
      <c r="D29" s="19"/>
      <c r="E29" s="19"/>
      <c r="F29" s="19"/>
      <c r="G29" s="20"/>
      <c r="H29" s="20"/>
      <c r="I29" s="20"/>
      <c r="J29" s="20"/>
      <c r="K29" s="20"/>
      <c r="L29" s="21"/>
      <c r="M29" s="74"/>
      <c r="N29" s="71"/>
      <c r="O29" s="5">
        <v>1009</v>
      </c>
      <c r="P29" s="5" t="s">
        <v>55</v>
      </c>
      <c r="Q29" s="5">
        <v>1</v>
      </c>
      <c r="R29" s="5" t="s">
        <v>56</v>
      </c>
      <c r="S29" s="34">
        <v>26110</v>
      </c>
      <c r="T29" s="34" t="s">
        <v>59</v>
      </c>
      <c r="U29" s="28" t="s">
        <v>51</v>
      </c>
      <c r="V29" s="5">
        <v>0</v>
      </c>
      <c r="W29" s="5">
        <v>0</v>
      </c>
      <c r="X29" s="5" t="s">
        <v>52</v>
      </c>
      <c r="Y29" s="5" t="s">
        <v>57</v>
      </c>
      <c r="Z29" s="43">
        <v>0</v>
      </c>
      <c r="AA29" s="44">
        <v>0</v>
      </c>
      <c r="AB29" s="43">
        <v>0</v>
      </c>
      <c r="AC29" s="44">
        <v>0</v>
      </c>
      <c r="AD29" s="43">
        <v>0</v>
      </c>
      <c r="AE29" s="44">
        <v>0</v>
      </c>
      <c r="AF29" s="45">
        <f t="shared" si="0"/>
        <v>0</v>
      </c>
      <c r="AG29" s="46">
        <f t="shared" si="1"/>
        <v>0</v>
      </c>
      <c r="AH29" s="43">
        <v>0</v>
      </c>
      <c r="AI29" s="44">
        <v>0</v>
      </c>
      <c r="AJ29" s="43">
        <v>0</v>
      </c>
      <c r="AK29" s="44">
        <v>0</v>
      </c>
      <c r="AL29" s="43">
        <v>0</v>
      </c>
      <c r="AM29" s="44">
        <v>0</v>
      </c>
      <c r="AN29" s="45">
        <f t="shared" si="2"/>
        <v>0</v>
      </c>
      <c r="AO29" s="46">
        <f t="shared" si="3"/>
        <v>0</v>
      </c>
      <c r="AP29" s="43">
        <v>0</v>
      </c>
      <c r="AQ29" s="44">
        <v>0</v>
      </c>
      <c r="AR29" s="43">
        <v>0</v>
      </c>
      <c r="AS29" s="52">
        <v>528</v>
      </c>
      <c r="AT29" s="43">
        <v>0</v>
      </c>
      <c r="AU29" s="44">
        <v>0</v>
      </c>
      <c r="AV29" s="45">
        <f t="shared" si="4"/>
        <v>0</v>
      </c>
      <c r="AW29" s="46">
        <f t="shared" si="5"/>
        <v>528</v>
      </c>
      <c r="AX29" s="43">
        <v>0</v>
      </c>
      <c r="AY29" s="44">
        <v>0</v>
      </c>
      <c r="AZ29" s="43">
        <v>0</v>
      </c>
      <c r="BA29" s="44">
        <v>0</v>
      </c>
      <c r="BB29" s="43">
        <v>0</v>
      </c>
      <c r="BC29" s="44">
        <v>0</v>
      </c>
      <c r="BD29" s="45">
        <f t="shared" si="6"/>
        <v>0</v>
      </c>
      <c r="BE29" s="46">
        <f t="shared" si="7"/>
        <v>0</v>
      </c>
      <c r="BF29" s="47">
        <f t="shared" si="8"/>
        <v>0</v>
      </c>
      <c r="BG29" s="48">
        <f t="shared" si="9"/>
        <v>528</v>
      </c>
      <c r="BH29" s="49">
        <v>1</v>
      </c>
      <c r="BI29" s="50">
        <f t="shared" si="10"/>
        <v>633.6</v>
      </c>
      <c r="BJ29" s="49">
        <v>1</v>
      </c>
      <c r="BK29" s="50">
        <f t="shared" si="11"/>
        <v>760.32</v>
      </c>
      <c r="BL29" s="49">
        <v>1</v>
      </c>
      <c r="BM29" s="50">
        <f t="shared" si="12"/>
        <v>912.38400000000001</v>
      </c>
      <c r="BN29" s="1"/>
      <c r="BO29" s="1"/>
      <c r="BP29" s="1"/>
      <c r="BQ29" s="1"/>
      <c r="BR29" s="1"/>
      <c r="BS29" s="1"/>
      <c r="BT29" s="1"/>
      <c r="BU29" s="1"/>
      <c r="BV29" s="1"/>
    </row>
    <row r="30" spans="1:74" ht="75" x14ac:dyDescent="0.25">
      <c r="A30" s="19"/>
      <c r="B30" s="19"/>
      <c r="C30" s="19"/>
      <c r="D30" s="19"/>
      <c r="E30" s="19"/>
      <c r="F30" s="19"/>
      <c r="G30" s="20"/>
      <c r="H30" s="20"/>
      <c r="I30" s="20"/>
      <c r="J30" s="20"/>
      <c r="K30" s="20"/>
      <c r="L30" s="21"/>
      <c r="M30" s="75"/>
      <c r="N30" s="72"/>
      <c r="O30" s="5">
        <v>1009</v>
      </c>
      <c r="P30" s="5" t="s">
        <v>55</v>
      </c>
      <c r="Q30" s="5">
        <v>1</v>
      </c>
      <c r="R30" s="5" t="s">
        <v>56</v>
      </c>
      <c r="S30" s="34">
        <v>35620</v>
      </c>
      <c r="T30" s="34" t="s">
        <v>60</v>
      </c>
      <c r="U30" s="28" t="s">
        <v>51</v>
      </c>
      <c r="V30" s="5">
        <v>0</v>
      </c>
      <c r="W30" s="5">
        <v>0</v>
      </c>
      <c r="X30" s="5" t="s">
        <v>52</v>
      </c>
      <c r="Y30" s="5" t="s">
        <v>57</v>
      </c>
      <c r="Z30" s="43">
        <v>0</v>
      </c>
      <c r="AA30" s="44">
        <v>0</v>
      </c>
      <c r="AB30" s="43">
        <v>0</v>
      </c>
      <c r="AC30" s="44">
        <v>0</v>
      </c>
      <c r="AD30" s="43">
        <v>0</v>
      </c>
      <c r="AE30" s="44">
        <v>0</v>
      </c>
      <c r="AF30" s="45">
        <f t="shared" si="0"/>
        <v>0</v>
      </c>
      <c r="AG30" s="46">
        <f t="shared" si="1"/>
        <v>0</v>
      </c>
      <c r="AH30" s="43">
        <v>0</v>
      </c>
      <c r="AI30" s="44">
        <v>0</v>
      </c>
      <c r="AJ30" s="43">
        <v>0</v>
      </c>
      <c r="AK30" s="44">
        <v>0</v>
      </c>
      <c r="AL30" s="43">
        <v>0</v>
      </c>
      <c r="AM30" s="44">
        <v>0</v>
      </c>
      <c r="AN30" s="45">
        <f t="shared" si="2"/>
        <v>0</v>
      </c>
      <c r="AO30" s="46">
        <f t="shared" si="3"/>
        <v>0</v>
      </c>
      <c r="AP30" s="43">
        <v>0</v>
      </c>
      <c r="AQ30" s="44">
        <v>0</v>
      </c>
      <c r="AR30" s="43">
        <v>0</v>
      </c>
      <c r="AS30" s="52">
        <v>16000</v>
      </c>
      <c r="AT30" s="43">
        <v>0</v>
      </c>
      <c r="AU30" s="44">
        <v>0</v>
      </c>
      <c r="AV30" s="45">
        <f t="shared" si="4"/>
        <v>0</v>
      </c>
      <c r="AW30" s="46">
        <f t="shared" si="5"/>
        <v>16000</v>
      </c>
      <c r="AX30" s="43">
        <v>0</v>
      </c>
      <c r="AY30" s="44">
        <v>0</v>
      </c>
      <c r="AZ30" s="43">
        <v>0</v>
      </c>
      <c r="BA30" s="44">
        <v>0</v>
      </c>
      <c r="BB30" s="43">
        <v>0</v>
      </c>
      <c r="BC30" s="44">
        <v>0</v>
      </c>
      <c r="BD30" s="45">
        <f t="shared" si="6"/>
        <v>0</v>
      </c>
      <c r="BE30" s="46">
        <f t="shared" si="7"/>
        <v>0</v>
      </c>
      <c r="BF30" s="47">
        <f t="shared" si="8"/>
        <v>0</v>
      </c>
      <c r="BG30" s="48">
        <f t="shared" si="9"/>
        <v>16000</v>
      </c>
      <c r="BH30" s="49">
        <v>1</v>
      </c>
      <c r="BI30" s="50">
        <f t="shared" si="10"/>
        <v>19200</v>
      </c>
      <c r="BJ30" s="49">
        <v>1</v>
      </c>
      <c r="BK30" s="50">
        <f t="shared" si="11"/>
        <v>23040</v>
      </c>
      <c r="BL30" s="49">
        <v>1</v>
      </c>
      <c r="BM30" s="50">
        <f t="shared" si="12"/>
        <v>27648</v>
      </c>
      <c r="BN30" s="1"/>
      <c r="BO30" s="1"/>
      <c r="BP30" s="1"/>
      <c r="BQ30" s="1"/>
      <c r="BR30" s="1"/>
      <c r="BS30" s="1"/>
      <c r="BT30" s="1"/>
      <c r="BU30" s="1"/>
      <c r="BV30" s="1"/>
    </row>
    <row r="31" spans="1:74" ht="150" customHeight="1" x14ac:dyDescent="0.25">
      <c r="A31" s="19"/>
      <c r="B31" s="19"/>
      <c r="C31" s="19"/>
      <c r="D31" s="19"/>
      <c r="E31" s="19"/>
      <c r="F31" s="19"/>
      <c r="G31" s="20"/>
      <c r="H31" s="20"/>
      <c r="I31" s="20"/>
      <c r="J31" s="20"/>
      <c r="K31" s="20"/>
      <c r="L31" s="21"/>
      <c r="M31" s="73" t="s">
        <v>71</v>
      </c>
      <c r="N31" s="70" t="s">
        <v>75</v>
      </c>
      <c r="O31" s="5">
        <v>1016</v>
      </c>
      <c r="P31" s="5" t="s">
        <v>76</v>
      </c>
      <c r="Q31" s="5">
        <v>1</v>
      </c>
      <c r="R31" s="5" t="s">
        <v>56</v>
      </c>
      <c r="S31" s="34">
        <v>26210</v>
      </c>
      <c r="T31" s="34" t="s">
        <v>73</v>
      </c>
      <c r="U31" s="28" t="s">
        <v>51</v>
      </c>
      <c r="V31" s="5">
        <v>0</v>
      </c>
      <c r="W31" s="5">
        <v>0</v>
      </c>
      <c r="X31" s="5" t="s">
        <v>52</v>
      </c>
      <c r="Y31" s="5" t="s">
        <v>57</v>
      </c>
      <c r="Z31" s="43">
        <v>0</v>
      </c>
      <c r="AA31" s="44">
        <v>0</v>
      </c>
      <c r="AB31" s="43">
        <v>0</v>
      </c>
      <c r="AC31" s="44">
        <v>0</v>
      </c>
      <c r="AD31" s="43">
        <v>0</v>
      </c>
      <c r="AE31" s="44">
        <v>0</v>
      </c>
      <c r="AF31" s="45">
        <f t="shared" si="0"/>
        <v>0</v>
      </c>
      <c r="AG31" s="46">
        <f t="shared" si="1"/>
        <v>0</v>
      </c>
      <c r="AH31" s="43">
        <v>0</v>
      </c>
      <c r="AI31" s="44">
        <v>0</v>
      </c>
      <c r="AJ31" s="43">
        <v>0</v>
      </c>
      <c r="AK31" s="44">
        <v>0</v>
      </c>
      <c r="AL31" s="43">
        <v>0</v>
      </c>
      <c r="AM31" s="44">
        <v>0</v>
      </c>
      <c r="AN31" s="45">
        <f t="shared" si="2"/>
        <v>0</v>
      </c>
      <c r="AO31" s="46">
        <f t="shared" si="3"/>
        <v>0</v>
      </c>
      <c r="AP31" s="43">
        <v>0</v>
      </c>
      <c r="AQ31" s="44">
        <v>0</v>
      </c>
      <c r="AR31" s="43">
        <v>0</v>
      </c>
      <c r="AS31" s="44">
        <v>0</v>
      </c>
      <c r="AT31" s="43">
        <v>0</v>
      </c>
      <c r="AU31" s="52">
        <v>0</v>
      </c>
      <c r="AV31" s="45">
        <f t="shared" si="4"/>
        <v>0</v>
      </c>
      <c r="AW31" s="46">
        <f t="shared" si="5"/>
        <v>0</v>
      </c>
      <c r="AX31" s="43">
        <v>0</v>
      </c>
      <c r="AY31" s="44">
        <v>0</v>
      </c>
      <c r="AZ31" s="43">
        <v>0</v>
      </c>
      <c r="BA31" s="44">
        <v>0</v>
      </c>
      <c r="BB31" s="43">
        <v>0</v>
      </c>
      <c r="BC31" s="44">
        <v>0</v>
      </c>
      <c r="BD31" s="45">
        <f t="shared" si="6"/>
        <v>0</v>
      </c>
      <c r="BE31" s="46">
        <f t="shared" si="7"/>
        <v>0</v>
      </c>
      <c r="BF31" s="47">
        <f t="shared" si="8"/>
        <v>0</v>
      </c>
      <c r="BG31" s="48">
        <f t="shared" si="9"/>
        <v>0</v>
      </c>
      <c r="BH31" s="49">
        <v>1</v>
      </c>
      <c r="BI31" s="50">
        <f t="shared" si="10"/>
        <v>0</v>
      </c>
      <c r="BJ31" s="49">
        <v>1</v>
      </c>
      <c r="BK31" s="50">
        <f t="shared" si="11"/>
        <v>0</v>
      </c>
      <c r="BL31" s="49">
        <v>1</v>
      </c>
      <c r="BM31" s="50">
        <f t="shared" si="12"/>
        <v>0</v>
      </c>
      <c r="BN31" s="1"/>
      <c r="BO31" s="1"/>
      <c r="BP31" s="1"/>
      <c r="BQ31" s="1"/>
      <c r="BR31" s="1"/>
      <c r="BS31" s="1"/>
      <c r="BT31" s="1"/>
      <c r="BU31" s="1"/>
      <c r="BV31" s="1"/>
    </row>
    <row r="32" spans="1:74" ht="150" customHeight="1" x14ac:dyDescent="0.25">
      <c r="A32" s="19"/>
      <c r="B32" s="19"/>
      <c r="C32" s="19"/>
      <c r="D32" s="19"/>
      <c r="E32" s="19"/>
      <c r="F32" s="19"/>
      <c r="G32" s="20"/>
      <c r="H32" s="20"/>
      <c r="I32" s="20"/>
      <c r="J32" s="20"/>
      <c r="K32" s="20"/>
      <c r="L32" s="21"/>
      <c r="M32" s="74"/>
      <c r="N32" s="71"/>
      <c r="O32" s="5">
        <v>1016</v>
      </c>
      <c r="P32" s="5" t="s">
        <v>76</v>
      </c>
      <c r="Q32" s="5">
        <v>1</v>
      </c>
      <c r="R32" s="5" t="s">
        <v>56</v>
      </c>
      <c r="S32" s="34">
        <v>31110</v>
      </c>
      <c r="T32" s="34" t="s">
        <v>54</v>
      </c>
      <c r="U32" s="28" t="s">
        <v>51</v>
      </c>
      <c r="V32" s="5">
        <v>0</v>
      </c>
      <c r="W32" s="5">
        <v>0</v>
      </c>
      <c r="X32" s="5" t="s">
        <v>52</v>
      </c>
      <c r="Y32" s="5" t="s">
        <v>57</v>
      </c>
      <c r="Z32" s="43">
        <v>0</v>
      </c>
      <c r="AA32" s="44">
        <v>0</v>
      </c>
      <c r="AB32" s="43">
        <v>0</v>
      </c>
      <c r="AC32" s="44">
        <v>0</v>
      </c>
      <c r="AD32" s="43">
        <v>0</v>
      </c>
      <c r="AE32" s="44">
        <v>0</v>
      </c>
      <c r="AF32" s="45">
        <f t="shared" si="0"/>
        <v>0</v>
      </c>
      <c r="AG32" s="46">
        <f t="shared" si="1"/>
        <v>0</v>
      </c>
      <c r="AH32" s="43">
        <v>0</v>
      </c>
      <c r="AI32" s="44">
        <v>0</v>
      </c>
      <c r="AJ32" s="43">
        <v>0</v>
      </c>
      <c r="AK32" s="44">
        <v>132000</v>
      </c>
      <c r="AL32" s="43">
        <v>0</v>
      </c>
      <c r="AM32" s="44">
        <v>132000</v>
      </c>
      <c r="AN32" s="45">
        <f t="shared" si="2"/>
        <v>0</v>
      </c>
      <c r="AO32" s="46">
        <f t="shared" si="3"/>
        <v>264000</v>
      </c>
      <c r="AP32" s="43">
        <v>0</v>
      </c>
      <c r="AQ32" s="44">
        <v>0</v>
      </c>
      <c r="AR32" s="43">
        <v>0</v>
      </c>
      <c r="AS32" s="44">
        <v>0</v>
      </c>
      <c r="AT32" s="43">
        <v>0</v>
      </c>
      <c r="AU32" s="52">
        <v>0</v>
      </c>
      <c r="AV32" s="45">
        <f t="shared" si="4"/>
        <v>0</v>
      </c>
      <c r="AW32" s="46">
        <f t="shared" si="5"/>
        <v>0</v>
      </c>
      <c r="AX32" s="43">
        <v>0</v>
      </c>
      <c r="AY32" s="44">
        <v>0</v>
      </c>
      <c r="AZ32" s="43">
        <v>0</v>
      </c>
      <c r="BA32" s="44">
        <v>0</v>
      </c>
      <c r="BB32" s="43">
        <v>0</v>
      </c>
      <c r="BC32" s="44">
        <v>0</v>
      </c>
      <c r="BD32" s="45">
        <f t="shared" si="6"/>
        <v>0</v>
      </c>
      <c r="BE32" s="46">
        <f t="shared" si="7"/>
        <v>0</v>
      </c>
      <c r="BF32" s="47">
        <f t="shared" si="8"/>
        <v>0</v>
      </c>
      <c r="BG32" s="48">
        <f t="shared" si="9"/>
        <v>264000</v>
      </c>
      <c r="BH32" s="49">
        <v>0</v>
      </c>
      <c r="BI32" s="50">
        <f t="shared" si="10"/>
        <v>316800</v>
      </c>
      <c r="BJ32" s="49">
        <v>0</v>
      </c>
      <c r="BK32" s="50">
        <f t="shared" si="11"/>
        <v>380160</v>
      </c>
      <c r="BL32" s="49">
        <v>0</v>
      </c>
      <c r="BM32" s="50">
        <f t="shared" si="12"/>
        <v>456192</v>
      </c>
      <c r="BN32" s="1"/>
      <c r="BO32" s="1"/>
      <c r="BP32" s="1"/>
      <c r="BQ32" s="1"/>
      <c r="BR32" s="1"/>
      <c r="BS32" s="1"/>
      <c r="BT32" s="1"/>
      <c r="BU32" s="1"/>
      <c r="BV32" s="1"/>
    </row>
    <row r="33" spans="1:74" ht="75" x14ac:dyDescent="0.25">
      <c r="A33" s="19"/>
      <c r="B33" s="19"/>
      <c r="C33" s="19"/>
      <c r="D33" s="19"/>
      <c r="E33" s="19"/>
      <c r="F33" s="19"/>
      <c r="G33" s="20"/>
      <c r="H33" s="20"/>
      <c r="I33" s="20"/>
      <c r="J33" s="20"/>
      <c r="K33" s="20"/>
      <c r="L33" s="21"/>
      <c r="M33" s="74"/>
      <c r="N33" s="71"/>
      <c r="O33" s="5">
        <v>1016</v>
      </c>
      <c r="P33" s="5" t="s">
        <v>76</v>
      </c>
      <c r="Q33" s="5">
        <v>1</v>
      </c>
      <c r="R33" s="5" t="s">
        <v>56</v>
      </c>
      <c r="S33" s="34">
        <v>26110</v>
      </c>
      <c r="T33" s="34" t="s">
        <v>59</v>
      </c>
      <c r="U33" s="28" t="s">
        <v>51</v>
      </c>
      <c r="V33" s="5">
        <v>0</v>
      </c>
      <c r="W33" s="5">
        <v>0</v>
      </c>
      <c r="X33" s="5" t="s">
        <v>52</v>
      </c>
      <c r="Y33" s="5" t="s">
        <v>57</v>
      </c>
      <c r="Z33" s="43">
        <v>0</v>
      </c>
      <c r="AA33" s="44">
        <v>0</v>
      </c>
      <c r="AB33" s="43">
        <v>0</v>
      </c>
      <c r="AC33" s="44">
        <v>0</v>
      </c>
      <c r="AD33" s="43">
        <v>0</v>
      </c>
      <c r="AE33" s="44">
        <v>0</v>
      </c>
      <c r="AF33" s="45">
        <f t="shared" si="0"/>
        <v>0</v>
      </c>
      <c r="AG33" s="46">
        <f t="shared" si="1"/>
        <v>0</v>
      </c>
      <c r="AH33" s="43">
        <v>0</v>
      </c>
      <c r="AI33" s="44">
        <v>0</v>
      </c>
      <c r="AJ33" s="43">
        <v>0</v>
      </c>
      <c r="AK33" s="44">
        <v>264</v>
      </c>
      <c r="AL33" s="43">
        <v>0</v>
      </c>
      <c r="AM33" s="44">
        <v>264</v>
      </c>
      <c r="AN33" s="45">
        <f t="shared" si="2"/>
        <v>0</v>
      </c>
      <c r="AO33" s="46">
        <f t="shared" si="3"/>
        <v>528</v>
      </c>
      <c r="AP33" s="43">
        <v>0</v>
      </c>
      <c r="AQ33" s="44">
        <v>0</v>
      </c>
      <c r="AR33" s="43">
        <v>0</v>
      </c>
      <c r="AS33" s="44">
        <v>0</v>
      </c>
      <c r="AT33" s="43">
        <v>0</v>
      </c>
      <c r="AU33" s="52">
        <v>0</v>
      </c>
      <c r="AV33" s="45">
        <f t="shared" si="4"/>
        <v>0</v>
      </c>
      <c r="AW33" s="46">
        <f t="shared" si="5"/>
        <v>0</v>
      </c>
      <c r="AX33" s="43">
        <v>0</v>
      </c>
      <c r="AY33" s="44">
        <v>0</v>
      </c>
      <c r="AZ33" s="43">
        <v>0</v>
      </c>
      <c r="BA33" s="44">
        <v>0</v>
      </c>
      <c r="BB33" s="43">
        <v>0</v>
      </c>
      <c r="BC33" s="44">
        <v>0</v>
      </c>
      <c r="BD33" s="45">
        <f t="shared" si="6"/>
        <v>0</v>
      </c>
      <c r="BE33" s="46">
        <f t="shared" si="7"/>
        <v>0</v>
      </c>
      <c r="BF33" s="47">
        <f t="shared" si="8"/>
        <v>0</v>
      </c>
      <c r="BG33" s="48">
        <f t="shared" si="9"/>
        <v>528</v>
      </c>
      <c r="BH33" s="49">
        <v>1</v>
      </c>
      <c r="BI33" s="50">
        <f t="shared" si="10"/>
        <v>633.6</v>
      </c>
      <c r="BJ33" s="49">
        <v>1</v>
      </c>
      <c r="BK33" s="50">
        <f t="shared" si="11"/>
        <v>760.32</v>
      </c>
      <c r="BL33" s="49">
        <v>1</v>
      </c>
      <c r="BM33" s="50">
        <f t="shared" si="12"/>
        <v>912.38400000000001</v>
      </c>
      <c r="BN33" s="1"/>
      <c r="BO33" s="1"/>
      <c r="BP33" s="1"/>
      <c r="BQ33" s="1"/>
      <c r="BR33" s="1"/>
      <c r="BS33" s="1"/>
      <c r="BT33" s="1"/>
      <c r="BU33" s="1"/>
      <c r="BV33" s="1"/>
    </row>
    <row r="34" spans="1:74" ht="75" x14ac:dyDescent="0.25">
      <c r="A34" s="19"/>
      <c r="B34" s="19"/>
      <c r="C34" s="19"/>
      <c r="D34" s="19"/>
      <c r="E34" s="19"/>
      <c r="F34" s="19"/>
      <c r="G34" s="20"/>
      <c r="H34" s="20"/>
      <c r="I34" s="20"/>
      <c r="J34" s="20"/>
      <c r="K34" s="20"/>
      <c r="L34" s="21"/>
      <c r="M34" s="75"/>
      <c r="N34" s="72"/>
      <c r="O34" s="5">
        <v>1016</v>
      </c>
      <c r="P34" s="5" t="s">
        <v>76</v>
      </c>
      <c r="Q34" s="5">
        <v>1</v>
      </c>
      <c r="R34" s="5" t="s">
        <v>56</v>
      </c>
      <c r="S34" s="34">
        <v>35620</v>
      </c>
      <c r="T34" s="34" t="s">
        <v>60</v>
      </c>
      <c r="U34" s="28" t="s">
        <v>51</v>
      </c>
      <c r="V34" s="5">
        <v>0</v>
      </c>
      <c r="W34" s="5">
        <v>0</v>
      </c>
      <c r="X34" s="5" t="s">
        <v>52</v>
      </c>
      <c r="Y34" s="5" t="s">
        <v>57</v>
      </c>
      <c r="Z34" s="43">
        <v>0</v>
      </c>
      <c r="AA34" s="44">
        <v>0</v>
      </c>
      <c r="AB34" s="43">
        <v>0</v>
      </c>
      <c r="AC34" s="44">
        <v>0</v>
      </c>
      <c r="AD34" s="43">
        <v>0</v>
      </c>
      <c r="AE34" s="44">
        <v>0</v>
      </c>
      <c r="AF34" s="45">
        <f t="shared" si="0"/>
        <v>0</v>
      </c>
      <c r="AG34" s="46">
        <f t="shared" si="1"/>
        <v>0</v>
      </c>
      <c r="AH34" s="43">
        <v>0</v>
      </c>
      <c r="AI34" s="44">
        <v>0</v>
      </c>
      <c r="AJ34" s="43">
        <v>0</v>
      </c>
      <c r="AK34" s="44">
        <v>10000</v>
      </c>
      <c r="AL34" s="43">
        <v>0</v>
      </c>
      <c r="AM34" s="44">
        <v>10000</v>
      </c>
      <c r="AN34" s="45">
        <f t="shared" si="2"/>
        <v>0</v>
      </c>
      <c r="AO34" s="46">
        <f t="shared" si="3"/>
        <v>20000</v>
      </c>
      <c r="AP34" s="43">
        <v>0</v>
      </c>
      <c r="AQ34" s="44">
        <v>0</v>
      </c>
      <c r="AR34" s="43">
        <v>0</v>
      </c>
      <c r="AS34" s="44">
        <v>0</v>
      </c>
      <c r="AT34" s="43">
        <v>0</v>
      </c>
      <c r="AU34" s="52">
        <v>0</v>
      </c>
      <c r="AV34" s="45">
        <f t="shared" si="4"/>
        <v>0</v>
      </c>
      <c r="AW34" s="46">
        <f t="shared" si="5"/>
        <v>0</v>
      </c>
      <c r="AX34" s="43">
        <v>0</v>
      </c>
      <c r="AY34" s="44">
        <v>0</v>
      </c>
      <c r="AZ34" s="43">
        <v>0</v>
      </c>
      <c r="BA34" s="44">
        <v>0</v>
      </c>
      <c r="BB34" s="43">
        <v>0</v>
      </c>
      <c r="BC34" s="44">
        <v>0</v>
      </c>
      <c r="BD34" s="45">
        <f t="shared" si="6"/>
        <v>0</v>
      </c>
      <c r="BE34" s="46">
        <f t="shared" si="7"/>
        <v>0</v>
      </c>
      <c r="BF34" s="47">
        <f t="shared" si="8"/>
        <v>0</v>
      </c>
      <c r="BG34" s="48">
        <f t="shared" si="9"/>
        <v>20000</v>
      </c>
      <c r="BH34" s="49">
        <v>1</v>
      </c>
      <c r="BI34" s="50">
        <f t="shared" si="10"/>
        <v>24000</v>
      </c>
      <c r="BJ34" s="49">
        <v>1</v>
      </c>
      <c r="BK34" s="50">
        <f t="shared" si="11"/>
        <v>28800</v>
      </c>
      <c r="BL34" s="49">
        <v>1</v>
      </c>
      <c r="BM34" s="50">
        <f t="shared" si="12"/>
        <v>34560</v>
      </c>
      <c r="BN34" s="1"/>
      <c r="BO34" s="1"/>
      <c r="BP34" s="1"/>
      <c r="BQ34" s="1"/>
      <c r="BR34" s="1"/>
      <c r="BS34" s="1"/>
      <c r="BT34" s="1"/>
      <c r="BU34" s="1"/>
      <c r="BV34" s="1"/>
    </row>
    <row r="35" spans="1:74" ht="15.75" x14ac:dyDescent="0.25">
      <c r="A35" s="35"/>
      <c r="B35" s="35"/>
      <c r="C35" s="36"/>
      <c r="D35" s="37"/>
      <c r="E35" s="37"/>
      <c r="F35" s="37"/>
      <c r="G35" s="37"/>
      <c r="H35" s="38"/>
      <c r="I35" s="38"/>
      <c r="J35" s="38"/>
      <c r="K35" s="38"/>
      <c r="L35" s="38"/>
      <c r="M35" s="39"/>
      <c r="N35" s="38"/>
      <c r="O35" s="40"/>
      <c r="P35" s="40"/>
      <c r="Q35" s="40"/>
      <c r="R35" s="40"/>
      <c r="S35" s="41"/>
      <c r="T35" s="41"/>
      <c r="U35" s="41"/>
      <c r="V35" s="40"/>
      <c r="W35" s="40"/>
      <c r="X35" s="40"/>
      <c r="Y35" s="40" t="s">
        <v>77</v>
      </c>
      <c r="Z35" s="42">
        <f>SUM(Z8:Z34)</f>
        <v>0</v>
      </c>
      <c r="AA35" s="42">
        <f>SUM(AA8:AA34)</f>
        <v>0</v>
      </c>
      <c r="AB35" s="42">
        <f>SUM(AB8:AB34)</f>
        <v>0</v>
      </c>
      <c r="AC35" s="42">
        <f>SUM(AC8:AC34)</f>
        <v>0</v>
      </c>
      <c r="AD35" s="42">
        <v>0</v>
      </c>
      <c r="AE35" s="42">
        <f>SUM(AE8:AE34)</f>
        <v>50000</v>
      </c>
      <c r="AF35" s="42">
        <v>0</v>
      </c>
      <c r="AG35" s="42">
        <f t="shared" ref="AG35:BE35" si="13">SUM(AG8:AG34)</f>
        <v>50000</v>
      </c>
      <c r="AH35" s="42">
        <f t="shared" si="13"/>
        <v>1</v>
      </c>
      <c r="AI35" s="42">
        <f t="shared" si="13"/>
        <v>678220</v>
      </c>
      <c r="AJ35" s="42">
        <f t="shared" si="13"/>
        <v>1</v>
      </c>
      <c r="AK35" s="42">
        <f t="shared" si="13"/>
        <v>182264</v>
      </c>
      <c r="AL35" s="42">
        <f t="shared" si="13"/>
        <v>0</v>
      </c>
      <c r="AM35" s="42">
        <f t="shared" si="13"/>
        <v>212192</v>
      </c>
      <c r="AN35" s="42">
        <f t="shared" si="13"/>
        <v>2</v>
      </c>
      <c r="AO35" s="42">
        <f t="shared" si="13"/>
        <v>1072676</v>
      </c>
      <c r="AP35" s="42">
        <f t="shared" si="13"/>
        <v>0</v>
      </c>
      <c r="AQ35" s="42">
        <f t="shared" si="13"/>
        <v>378596</v>
      </c>
      <c r="AR35" s="42">
        <f t="shared" si="13"/>
        <v>0</v>
      </c>
      <c r="AS35" s="42">
        <f t="shared" si="13"/>
        <v>43728</v>
      </c>
      <c r="AT35" s="42">
        <f t="shared" si="13"/>
        <v>0</v>
      </c>
      <c r="AU35" s="42">
        <f t="shared" si="13"/>
        <v>0</v>
      </c>
      <c r="AV35" s="42">
        <f t="shared" si="13"/>
        <v>0</v>
      </c>
      <c r="AW35" s="42">
        <f t="shared" si="13"/>
        <v>422324</v>
      </c>
      <c r="AX35" s="42">
        <f t="shared" si="13"/>
        <v>0</v>
      </c>
      <c r="AY35" s="42">
        <f t="shared" si="13"/>
        <v>0</v>
      </c>
      <c r="AZ35" s="42">
        <f t="shared" si="13"/>
        <v>0</v>
      </c>
      <c r="BA35" s="42">
        <f t="shared" si="13"/>
        <v>0</v>
      </c>
      <c r="BB35" s="42">
        <f t="shared" si="13"/>
        <v>0</v>
      </c>
      <c r="BC35" s="42">
        <f t="shared" si="13"/>
        <v>0</v>
      </c>
      <c r="BD35" s="42">
        <f t="shared" si="13"/>
        <v>0</v>
      </c>
      <c r="BE35" s="42">
        <f t="shared" si="13"/>
        <v>0</v>
      </c>
      <c r="BF35" s="42">
        <v>0</v>
      </c>
      <c r="BG35" s="54">
        <f>SUM(BG8:BG34)</f>
        <v>1545000</v>
      </c>
      <c r="BH35" s="42">
        <v>0</v>
      </c>
      <c r="BI35" s="54">
        <f>SUM(BI8:BI34)</f>
        <v>1854000.0000000002</v>
      </c>
      <c r="BJ35" s="42">
        <v>0</v>
      </c>
      <c r="BK35" s="54">
        <f>SUM(BK8:BK34)</f>
        <v>2224800</v>
      </c>
      <c r="BL35" s="42">
        <v>0</v>
      </c>
      <c r="BM35" s="54">
        <f>SUM(BM8:BM34)</f>
        <v>2669760.0000000005</v>
      </c>
      <c r="BN35" s="1"/>
      <c r="BO35" s="1"/>
      <c r="BP35" s="1"/>
      <c r="BQ35" s="1"/>
      <c r="BR35" s="1"/>
      <c r="BS35" s="1"/>
      <c r="BT35" s="1"/>
      <c r="BU35" s="1"/>
      <c r="BV35" s="1"/>
    </row>
    <row r="36" spans="1:74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7"/>
      <c r="N36" s="1"/>
      <c r="O36" s="23"/>
      <c r="P36" s="23"/>
      <c r="Q36" s="23"/>
      <c r="R36" s="29"/>
      <c r="S36" s="23"/>
      <c r="T36" s="29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9"/>
      <c r="BG36" s="29"/>
      <c r="BH36" s="29"/>
      <c r="BI36" s="29"/>
      <c r="BJ36" s="29"/>
      <c r="BK36" s="29"/>
      <c r="BL36" s="29"/>
      <c r="BM36" s="29"/>
      <c r="BN36" s="1"/>
      <c r="BO36" s="1"/>
      <c r="BP36" s="1"/>
      <c r="BQ36" s="1"/>
      <c r="BR36" s="1"/>
    </row>
    <row r="37" spans="1:74" x14ac:dyDescent="0.25">
      <c r="C37" s="1"/>
      <c r="D37" s="1"/>
      <c r="E37" s="1"/>
      <c r="F37" s="1"/>
      <c r="G37" s="1"/>
      <c r="H37" s="1"/>
      <c r="I37" s="1"/>
      <c r="J37" s="1"/>
      <c r="K37" s="1"/>
      <c r="L37" s="1"/>
      <c r="M37" s="17"/>
      <c r="N37" s="1"/>
      <c r="O37" s="23"/>
      <c r="P37" s="23"/>
      <c r="Q37" s="23"/>
      <c r="R37" s="29"/>
      <c r="S37" s="23"/>
      <c r="T37" s="29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9"/>
      <c r="BG37" s="29"/>
      <c r="BH37" s="29"/>
      <c r="BI37" s="29"/>
      <c r="BJ37" s="29"/>
      <c r="BK37" s="29"/>
      <c r="BL37" s="29"/>
      <c r="BM37" s="29"/>
      <c r="BN37" s="1"/>
      <c r="BO37" s="1"/>
      <c r="BP37" s="1"/>
      <c r="BQ37" s="1"/>
      <c r="BR37" s="1"/>
    </row>
    <row r="38" spans="1:74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7"/>
      <c r="N38" s="1"/>
      <c r="O38" s="23"/>
      <c r="P38" s="23"/>
      <c r="Q38" s="23"/>
      <c r="R38" s="29"/>
      <c r="S38" s="23"/>
      <c r="T38" s="29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9"/>
      <c r="BG38" s="29"/>
      <c r="BH38" s="29"/>
      <c r="BI38" s="29"/>
      <c r="BJ38" s="29"/>
      <c r="BK38" s="29"/>
      <c r="BL38" s="29"/>
      <c r="BM38" s="29"/>
      <c r="BN38" s="1"/>
      <c r="BO38" s="1"/>
      <c r="BP38" s="1"/>
      <c r="BQ38" s="1"/>
      <c r="BR38" s="1"/>
    </row>
    <row r="39" spans="1:74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  <c r="M39" s="17"/>
      <c r="N39" s="1"/>
      <c r="O39" s="23"/>
      <c r="P39" s="23"/>
      <c r="Q39" s="23"/>
      <c r="R39" s="29"/>
      <c r="S39" s="23"/>
      <c r="T39" s="29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9"/>
      <c r="BG39" s="29"/>
      <c r="BH39" s="29"/>
      <c r="BI39" s="29"/>
      <c r="BJ39" s="29"/>
      <c r="BK39" s="29"/>
      <c r="BL39" s="29"/>
      <c r="BM39" s="29"/>
      <c r="BN39" s="1"/>
      <c r="BO39" s="1"/>
      <c r="BP39" s="1"/>
      <c r="BQ39" s="1"/>
      <c r="BR39" s="1"/>
    </row>
    <row r="40" spans="1:74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7"/>
      <c r="N40" s="1"/>
      <c r="O40" s="23"/>
      <c r="P40" s="23"/>
      <c r="Q40" s="23"/>
      <c r="R40" s="29"/>
      <c r="S40" s="23"/>
      <c r="T40" s="29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9"/>
      <c r="BG40" s="29"/>
      <c r="BH40" s="29"/>
      <c r="BI40" s="29"/>
      <c r="BJ40" s="29"/>
      <c r="BK40" s="29"/>
      <c r="BL40" s="29"/>
      <c r="BM40" s="29"/>
      <c r="BN40" s="1"/>
      <c r="BO40" s="1"/>
      <c r="BP40" s="1"/>
      <c r="BQ40" s="1"/>
      <c r="BR40" s="1"/>
    </row>
    <row r="41" spans="1:74" x14ac:dyDescent="0.25">
      <c r="C41" s="1"/>
      <c r="D41" s="1"/>
      <c r="E41" s="1"/>
      <c r="F41" s="1"/>
      <c r="G41" s="1"/>
      <c r="H41" s="1"/>
      <c r="I41" s="1"/>
      <c r="J41" s="1"/>
      <c r="K41" s="1"/>
      <c r="L41" s="1"/>
      <c r="M41" s="17"/>
      <c r="N41" s="1"/>
      <c r="O41" s="23"/>
      <c r="P41" s="23"/>
      <c r="Q41" s="23"/>
      <c r="R41" s="29"/>
      <c r="S41" s="23"/>
      <c r="T41" s="29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9"/>
      <c r="BG41" s="29"/>
      <c r="BH41" s="29"/>
      <c r="BI41" s="29"/>
      <c r="BJ41" s="29"/>
      <c r="BK41" s="29"/>
      <c r="BL41" s="29"/>
      <c r="BM41" s="29"/>
      <c r="BN41" s="1"/>
      <c r="BO41" s="1"/>
      <c r="BP41" s="1"/>
      <c r="BQ41" s="1"/>
      <c r="BR41" s="1"/>
    </row>
    <row r="42" spans="1:74" x14ac:dyDescent="0.25">
      <c r="C42" s="1"/>
      <c r="D42" s="1"/>
      <c r="E42" s="1"/>
      <c r="F42" s="1"/>
      <c r="G42" s="1"/>
      <c r="H42" s="1"/>
      <c r="I42" s="1"/>
      <c r="J42" s="1"/>
      <c r="K42" s="1"/>
      <c r="L42" s="1"/>
      <c r="M42" s="17"/>
      <c r="N42" s="1"/>
      <c r="O42" s="23"/>
      <c r="P42" s="23"/>
      <c r="Q42" s="23"/>
      <c r="R42" s="29"/>
      <c r="S42" s="23"/>
      <c r="T42" s="29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9"/>
      <c r="BG42" s="29"/>
      <c r="BH42" s="29"/>
      <c r="BI42" s="29"/>
      <c r="BJ42" s="29"/>
      <c r="BK42" s="29"/>
      <c r="BL42" s="29"/>
      <c r="BM42" s="29"/>
      <c r="BN42" s="1"/>
      <c r="BO42" s="1"/>
      <c r="BP42" s="1"/>
      <c r="BQ42" s="1"/>
      <c r="BR42" s="1"/>
    </row>
    <row r="43" spans="1:74" x14ac:dyDescent="0.25">
      <c r="C43" s="1"/>
      <c r="D43" s="1"/>
      <c r="E43" s="1"/>
      <c r="F43" s="1"/>
      <c r="G43" s="1"/>
      <c r="H43" s="1"/>
      <c r="I43" s="1"/>
      <c r="J43" s="1"/>
      <c r="K43" s="1"/>
      <c r="L43" s="1"/>
      <c r="M43" s="17"/>
      <c r="N43" s="1"/>
      <c r="O43" s="23"/>
      <c r="P43" s="23"/>
      <c r="Q43" s="23"/>
      <c r="R43" s="29"/>
      <c r="S43" s="23"/>
      <c r="T43" s="29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9"/>
      <c r="BG43" s="29"/>
      <c r="BH43" s="29"/>
      <c r="BI43" s="29"/>
      <c r="BJ43" s="29"/>
      <c r="BK43" s="29"/>
      <c r="BL43" s="29"/>
      <c r="BM43" s="29"/>
      <c r="BN43" s="1"/>
      <c r="BO43" s="1"/>
      <c r="BP43" s="1"/>
      <c r="BQ43" s="1"/>
      <c r="BR43" s="1"/>
    </row>
    <row r="44" spans="1:74" x14ac:dyDescent="0.25">
      <c r="C44" s="1"/>
      <c r="D44" s="1"/>
      <c r="E44" s="1"/>
      <c r="F44" s="1"/>
      <c r="G44" s="1"/>
      <c r="H44" s="1"/>
      <c r="I44" s="1"/>
      <c r="J44" s="1"/>
      <c r="K44" s="1"/>
      <c r="L44" s="1"/>
      <c r="M44" s="17"/>
      <c r="N44" s="1"/>
      <c r="O44" s="23"/>
      <c r="P44" s="23"/>
      <c r="Q44" s="23"/>
      <c r="R44" s="29"/>
      <c r="S44" s="23"/>
      <c r="T44" s="29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9"/>
      <c r="BG44" s="29"/>
      <c r="BH44" s="29"/>
      <c r="BI44" s="29"/>
      <c r="BJ44" s="29"/>
      <c r="BK44" s="29"/>
      <c r="BL44" s="29"/>
      <c r="BM44" s="29"/>
      <c r="BN44" s="1"/>
      <c r="BO44" s="1"/>
      <c r="BP44" s="1"/>
      <c r="BQ44" s="1"/>
      <c r="BR44" s="1"/>
    </row>
    <row r="45" spans="1:74" x14ac:dyDescent="0.25">
      <c r="C45" s="1"/>
      <c r="D45" s="1"/>
      <c r="E45" s="1"/>
      <c r="F45" s="1"/>
      <c r="G45" s="1"/>
      <c r="H45" s="1"/>
      <c r="I45" s="1"/>
      <c r="J45" s="1"/>
      <c r="K45" s="1"/>
      <c r="L45" s="1"/>
      <c r="M45" s="17"/>
      <c r="N45" s="1"/>
      <c r="O45" s="23"/>
      <c r="P45" s="23"/>
      <c r="Q45" s="23"/>
      <c r="R45" s="29"/>
      <c r="S45" s="23"/>
      <c r="T45" s="29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9"/>
      <c r="BG45" s="29"/>
      <c r="BH45" s="29"/>
      <c r="BI45" s="29"/>
      <c r="BJ45" s="29"/>
      <c r="BK45" s="29"/>
      <c r="BL45" s="29"/>
      <c r="BM45" s="29"/>
      <c r="BN45" s="1"/>
      <c r="BO45" s="1"/>
      <c r="BP45" s="1"/>
      <c r="BQ45" s="1"/>
      <c r="BR45" s="1"/>
    </row>
    <row r="46" spans="1:74" x14ac:dyDescent="0.25">
      <c r="C46" s="1"/>
      <c r="D46" s="1"/>
      <c r="E46" s="1"/>
      <c r="F46" s="1"/>
      <c r="G46" s="1"/>
      <c r="H46" s="1"/>
      <c r="I46" s="1"/>
      <c r="J46" s="1"/>
      <c r="K46" s="1"/>
      <c r="L46" s="1"/>
      <c r="M46" s="17"/>
      <c r="N46" s="1"/>
      <c r="O46" s="23"/>
      <c r="P46" s="23"/>
      <c r="Q46" s="23"/>
      <c r="R46" s="29"/>
      <c r="S46" s="23"/>
      <c r="T46" s="29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9"/>
      <c r="BG46" s="29"/>
      <c r="BH46" s="29"/>
      <c r="BI46" s="29"/>
      <c r="BJ46" s="29"/>
      <c r="BK46" s="29"/>
      <c r="BL46" s="29"/>
      <c r="BM46" s="29"/>
      <c r="BN46" s="1"/>
      <c r="BO46" s="1"/>
      <c r="BP46" s="1"/>
      <c r="BQ46" s="1"/>
      <c r="BR46" s="1"/>
    </row>
    <row r="47" spans="1:74" x14ac:dyDescent="0.25">
      <c r="C47" s="1"/>
      <c r="D47" s="1"/>
      <c r="E47" s="1"/>
      <c r="F47" s="1"/>
      <c r="G47" s="1"/>
      <c r="H47" s="1"/>
      <c r="I47" s="1"/>
      <c r="J47" s="1"/>
      <c r="K47" s="1"/>
      <c r="L47" s="1"/>
      <c r="M47" s="17"/>
      <c r="N47" s="1"/>
      <c r="O47" s="23"/>
      <c r="P47" s="23"/>
      <c r="Q47" s="23"/>
      <c r="R47" s="29"/>
      <c r="S47" s="23"/>
      <c r="T47" s="29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9"/>
      <c r="BG47" s="29"/>
      <c r="BH47" s="29"/>
      <c r="BI47" s="29"/>
      <c r="BJ47" s="29"/>
      <c r="BK47" s="29"/>
      <c r="BL47" s="29"/>
      <c r="BM47" s="29"/>
      <c r="BN47" s="1"/>
      <c r="BO47" s="1"/>
      <c r="BP47" s="1"/>
      <c r="BQ47" s="1"/>
      <c r="BR47" s="1"/>
    </row>
    <row r="48" spans="1:74" x14ac:dyDescent="0.25">
      <c r="C48" s="1"/>
      <c r="D48" s="1"/>
      <c r="E48" s="1"/>
      <c r="F48" s="1"/>
      <c r="G48" s="1"/>
      <c r="H48" s="1"/>
      <c r="I48" s="1"/>
      <c r="J48" s="1"/>
      <c r="K48" s="1"/>
      <c r="L48" s="1"/>
      <c r="M48" s="17"/>
      <c r="N48" s="1"/>
      <c r="O48" s="23"/>
      <c r="P48" s="23"/>
      <c r="Q48" s="23"/>
      <c r="R48" s="29"/>
      <c r="S48" s="23"/>
      <c r="T48" s="29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9"/>
      <c r="BG48" s="29"/>
      <c r="BH48" s="29"/>
      <c r="BI48" s="29"/>
      <c r="BJ48" s="29"/>
      <c r="BK48" s="29"/>
      <c r="BL48" s="29"/>
      <c r="BM48" s="29"/>
      <c r="BN48" s="1"/>
      <c r="BO48" s="1"/>
      <c r="BP48" s="1"/>
      <c r="BQ48" s="1"/>
      <c r="BR48" s="1"/>
    </row>
    <row r="49" spans="3:70" x14ac:dyDescent="0.25">
      <c r="C49" s="1"/>
      <c r="D49" s="1"/>
      <c r="E49" s="1"/>
      <c r="F49" s="1"/>
      <c r="G49" s="1"/>
      <c r="H49" s="1"/>
      <c r="I49" s="1"/>
      <c r="J49" s="1"/>
      <c r="K49" s="1"/>
      <c r="L49" s="1"/>
      <c r="M49" s="17"/>
      <c r="N49" s="1"/>
      <c r="O49" s="23"/>
      <c r="P49" s="23"/>
      <c r="Q49" s="23"/>
      <c r="R49" s="29"/>
      <c r="S49" s="23"/>
      <c r="T49" s="29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9"/>
      <c r="BG49" s="29"/>
      <c r="BH49" s="29"/>
      <c r="BI49" s="29"/>
      <c r="BJ49" s="29"/>
      <c r="BK49" s="29"/>
      <c r="BL49" s="29"/>
      <c r="BM49" s="29"/>
      <c r="BN49" s="1"/>
      <c r="BO49" s="1"/>
      <c r="BP49" s="1"/>
      <c r="BQ49" s="1"/>
      <c r="BR49" s="1"/>
    </row>
    <row r="50" spans="3:70" x14ac:dyDescent="0.25">
      <c r="C50" s="1"/>
      <c r="D50" s="1"/>
      <c r="E50" s="1"/>
      <c r="F50" s="1"/>
      <c r="G50" s="1"/>
      <c r="H50" s="1"/>
      <c r="I50" s="1"/>
      <c r="J50" s="1"/>
      <c r="K50" s="1"/>
      <c r="L50" s="1"/>
      <c r="M50" s="17"/>
      <c r="N50" s="1"/>
      <c r="O50" s="23"/>
      <c r="P50" s="23"/>
      <c r="Q50" s="23"/>
      <c r="R50" s="29"/>
      <c r="S50" s="23"/>
      <c r="T50" s="29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9"/>
      <c r="BG50" s="29"/>
      <c r="BH50" s="29"/>
      <c r="BI50" s="29"/>
      <c r="BJ50" s="29"/>
      <c r="BK50" s="29"/>
      <c r="BL50" s="29"/>
      <c r="BM50" s="29"/>
      <c r="BN50" s="1"/>
      <c r="BO50" s="1"/>
      <c r="BP50" s="1"/>
      <c r="BQ50" s="1"/>
      <c r="BR50" s="1"/>
    </row>
    <row r="51" spans="3:70" x14ac:dyDescent="0.25">
      <c r="C51" s="1"/>
      <c r="D51" s="1"/>
      <c r="E51" s="1"/>
      <c r="F51" s="1"/>
      <c r="G51" s="1"/>
      <c r="H51" s="1"/>
      <c r="I51" s="1"/>
      <c r="J51" s="1"/>
      <c r="K51" s="1"/>
      <c r="L51" s="1"/>
      <c r="M51" s="17"/>
      <c r="N51" s="1"/>
      <c r="O51" s="23"/>
      <c r="P51" s="23"/>
      <c r="Q51" s="23"/>
      <c r="R51" s="29"/>
      <c r="S51" s="23"/>
      <c r="T51" s="29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9"/>
      <c r="BG51" s="29"/>
      <c r="BH51" s="29"/>
      <c r="BI51" s="29"/>
      <c r="BJ51" s="29"/>
      <c r="BK51" s="29"/>
      <c r="BL51" s="29"/>
      <c r="BM51" s="29"/>
      <c r="BN51" s="1"/>
      <c r="BO51" s="1"/>
      <c r="BP51" s="1"/>
      <c r="BQ51" s="1"/>
      <c r="BR51" s="1"/>
    </row>
    <row r="52" spans="3:70" x14ac:dyDescent="0.25">
      <c r="C52" s="1"/>
      <c r="D52" s="1"/>
      <c r="E52" s="1"/>
      <c r="F52" s="1"/>
      <c r="G52" s="1"/>
      <c r="H52" s="1"/>
      <c r="I52" s="1"/>
      <c r="J52" s="1"/>
      <c r="K52" s="1"/>
      <c r="L52" s="1"/>
      <c r="M52" s="17"/>
      <c r="N52" s="1"/>
      <c r="O52" s="23"/>
      <c r="P52" s="23"/>
      <c r="Q52" s="23"/>
      <c r="R52" s="29"/>
      <c r="S52" s="23"/>
      <c r="T52" s="29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9"/>
      <c r="BG52" s="29"/>
      <c r="BH52" s="29"/>
      <c r="BI52" s="29"/>
      <c r="BJ52" s="29"/>
      <c r="BK52" s="29"/>
      <c r="BL52" s="29"/>
      <c r="BM52" s="29"/>
      <c r="BN52" s="1"/>
      <c r="BO52" s="1"/>
      <c r="BP52" s="1"/>
      <c r="BQ52" s="1"/>
      <c r="BR52" s="1"/>
    </row>
    <row r="53" spans="3:70" x14ac:dyDescent="0.25">
      <c r="C53" s="1"/>
      <c r="D53" s="1"/>
      <c r="E53" s="1"/>
      <c r="F53" s="1"/>
      <c r="G53" s="1"/>
      <c r="H53" s="1"/>
      <c r="I53" s="1"/>
      <c r="J53" s="1"/>
      <c r="K53" s="1"/>
      <c r="L53" s="1"/>
      <c r="M53" s="17"/>
      <c r="N53" s="1"/>
      <c r="O53" s="23"/>
      <c r="P53" s="23"/>
      <c r="Q53" s="23"/>
      <c r="R53" s="29"/>
      <c r="S53" s="23"/>
      <c r="T53" s="29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9"/>
      <c r="BG53" s="29"/>
      <c r="BH53" s="29"/>
      <c r="BI53" s="29"/>
      <c r="BJ53" s="29"/>
      <c r="BK53" s="29"/>
      <c r="BL53" s="29"/>
      <c r="BM53" s="29"/>
      <c r="BN53" s="1"/>
      <c r="BO53" s="1"/>
      <c r="BP53" s="1"/>
      <c r="BQ53" s="1"/>
      <c r="BR53" s="1"/>
    </row>
    <row r="54" spans="3:70" x14ac:dyDescent="0.25">
      <c r="C54" s="1"/>
      <c r="D54" s="1"/>
      <c r="E54" s="1"/>
      <c r="F54" s="1"/>
      <c r="G54" s="1"/>
      <c r="H54" s="1"/>
      <c r="I54" s="1"/>
      <c r="J54" s="1"/>
      <c r="K54" s="1"/>
      <c r="L54" s="1"/>
      <c r="M54" s="17"/>
      <c r="N54" s="1"/>
      <c r="O54" s="23"/>
      <c r="P54" s="23"/>
      <c r="Q54" s="23"/>
      <c r="R54" s="29"/>
      <c r="S54" s="23"/>
      <c r="T54" s="29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9"/>
      <c r="BG54" s="29"/>
      <c r="BH54" s="29"/>
      <c r="BI54" s="29"/>
      <c r="BJ54" s="29"/>
      <c r="BK54" s="29"/>
      <c r="BL54" s="29"/>
      <c r="BM54" s="29"/>
      <c r="BN54" s="1"/>
      <c r="BO54" s="1"/>
      <c r="BP54" s="1"/>
      <c r="BQ54" s="1"/>
      <c r="BR54" s="1"/>
    </row>
    <row r="55" spans="3:70" x14ac:dyDescent="0.25">
      <c r="C55" s="1"/>
      <c r="D55" s="1"/>
      <c r="E55" s="1"/>
      <c r="F55" s="1"/>
      <c r="G55" s="1"/>
      <c r="H55" s="1"/>
      <c r="I55" s="1"/>
      <c r="J55" s="1"/>
      <c r="K55" s="1"/>
      <c r="L55" s="1"/>
      <c r="M55" s="17"/>
      <c r="N55" s="1"/>
      <c r="O55" s="23"/>
      <c r="P55" s="23"/>
      <c r="Q55" s="23"/>
      <c r="R55" s="29"/>
      <c r="S55" s="23"/>
      <c r="T55" s="29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9"/>
      <c r="BG55" s="29"/>
      <c r="BH55" s="29"/>
      <c r="BI55" s="29"/>
      <c r="BJ55" s="29"/>
      <c r="BK55" s="29"/>
      <c r="BL55" s="29"/>
      <c r="BM55" s="29"/>
      <c r="BN55" s="1"/>
      <c r="BO55" s="1"/>
      <c r="BP55" s="1"/>
      <c r="BQ55" s="1"/>
      <c r="BR55" s="1"/>
    </row>
    <row r="56" spans="3:70" x14ac:dyDescent="0.25">
      <c r="C56" s="1"/>
      <c r="D56" s="1"/>
      <c r="E56" s="1"/>
      <c r="F56" s="1"/>
      <c r="G56" s="1"/>
      <c r="H56" s="1"/>
      <c r="I56" s="1"/>
      <c r="J56" s="1"/>
      <c r="K56" s="1"/>
      <c r="L56" s="1"/>
      <c r="M56" s="17"/>
      <c r="N56" s="1"/>
      <c r="O56" s="23"/>
      <c r="P56" s="23"/>
      <c r="Q56" s="23"/>
      <c r="R56" s="29"/>
      <c r="S56" s="23"/>
      <c r="T56" s="29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9"/>
      <c r="BG56" s="29"/>
      <c r="BH56" s="29"/>
      <c r="BI56" s="29"/>
      <c r="BJ56" s="29"/>
      <c r="BK56" s="29"/>
      <c r="BL56" s="29"/>
      <c r="BM56" s="29"/>
      <c r="BN56" s="1"/>
      <c r="BO56" s="1"/>
      <c r="BP56" s="1"/>
      <c r="BQ56" s="1"/>
      <c r="BR56" s="1"/>
    </row>
    <row r="57" spans="3:70" x14ac:dyDescent="0.25">
      <c r="C57" s="1"/>
      <c r="D57" s="1"/>
      <c r="E57" s="1"/>
      <c r="F57" s="1"/>
      <c r="G57" s="1"/>
      <c r="H57" s="1"/>
      <c r="I57" s="1"/>
      <c r="J57" s="1"/>
      <c r="K57" s="1"/>
      <c r="L57" s="1"/>
      <c r="M57" s="17"/>
      <c r="N57" s="1"/>
      <c r="O57" s="23"/>
      <c r="P57" s="23"/>
      <c r="Q57" s="23"/>
      <c r="R57" s="29"/>
      <c r="S57" s="23"/>
      <c r="T57" s="29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9"/>
      <c r="BG57" s="29"/>
      <c r="BH57" s="29"/>
      <c r="BI57" s="29"/>
      <c r="BJ57" s="29"/>
      <c r="BK57" s="29"/>
      <c r="BL57" s="29"/>
      <c r="BM57" s="29"/>
      <c r="BN57" s="1"/>
      <c r="BO57" s="1"/>
      <c r="BP57" s="1"/>
      <c r="BQ57" s="1"/>
      <c r="BR57" s="1"/>
    </row>
    <row r="58" spans="3:70" x14ac:dyDescent="0.25">
      <c r="C58" s="1"/>
      <c r="D58" s="1"/>
      <c r="E58" s="1"/>
      <c r="F58" s="1"/>
      <c r="G58" s="1"/>
      <c r="H58" s="1"/>
      <c r="I58" s="1"/>
      <c r="J58" s="1"/>
      <c r="K58" s="1"/>
      <c r="L58" s="1"/>
      <c r="M58" s="17"/>
      <c r="N58" s="1"/>
      <c r="O58" s="23"/>
      <c r="P58" s="23"/>
      <c r="Q58" s="23"/>
      <c r="R58" s="29"/>
      <c r="S58" s="23"/>
      <c r="T58" s="29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9"/>
      <c r="BG58" s="29"/>
      <c r="BH58" s="29"/>
      <c r="BI58" s="29"/>
      <c r="BJ58" s="29"/>
      <c r="BK58" s="29"/>
      <c r="BL58" s="29"/>
      <c r="BM58" s="29"/>
      <c r="BN58" s="1"/>
      <c r="BO58" s="1"/>
      <c r="BP58" s="1"/>
      <c r="BQ58" s="1"/>
      <c r="BR58" s="1"/>
    </row>
    <row r="59" spans="3:70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17"/>
      <c r="N59" s="1"/>
      <c r="O59" s="23"/>
      <c r="P59" s="23"/>
      <c r="Q59" s="23"/>
      <c r="R59" s="29"/>
      <c r="S59" s="23"/>
      <c r="T59" s="29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9"/>
      <c r="BG59" s="29"/>
      <c r="BH59" s="29"/>
      <c r="BI59" s="29"/>
      <c r="BJ59" s="29"/>
      <c r="BK59" s="29"/>
      <c r="BL59" s="29"/>
      <c r="BM59" s="29"/>
      <c r="BN59" s="1"/>
      <c r="BO59" s="1"/>
      <c r="BP59" s="1"/>
      <c r="BQ59" s="1"/>
      <c r="BR59" s="1"/>
    </row>
    <row r="60" spans="3:70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17"/>
      <c r="N60" s="1"/>
      <c r="O60" s="23"/>
      <c r="P60" s="23"/>
      <c r="Q60" s="23"/>
      <c r="R60" s="29"/>
      <c r="S60" s="23"/>
      <c r="T60" s="29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9"/>
      <c r="BG60" s="29"/>
      <c r="BH60" s="29"/>
      <c r="BI60" s="29"/>
      <c r="BJ60" s="29"/>
      <c r="BK60" s="29"/>
      <c r="BL60" s="29"/>
      <c r="BM60" s="29"/>
      <c r="BN60" s="1"/>
      <c r="BO60" s="1"/>
      <c r="BP60" s="1"/>
      <c r="BQ60" s="1"/>
      <c r="BR60" s="1"/>
    </row>
    <row r="61" spans="3:70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17"/>
      <c r="N61" s="1"/>
      <c r="O61" s="23"/>
      <c r="P61" s="23"/>
      <c r="Q61" s="23"/>
      <c r="R61" s="29"/>
      <c r="S61" s="23"/>
      <c r="T61" s="29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9"/>
      <c r="BG61" s="29"/>
      <c r="BH61" s="29"/>
      <c r="BI61" s="29"/>
      <c r="BJ61" s="29"/>
      <c r="BK61" s="29"/>
      <c r="BL61" s="29"/>
      <c r="BM61" s="29"/>
      <c r="BN61" s="1"/>
      <c r="BO61" s="1"/>
      <c r="BP61" s="1"/>
      <c r="BQ61" s="1"/>
      <c r="BR61" s="1"/>
    </row>
    <row r="62" spans="3:70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17"/>
      <c r="N62" s="1"/>
      <c r="O62" s="23"/>
      <c r="P62" s="23"/>
      <c r="Q62" s="23"/>
      <c r="R62" s="29"/>
      <c r="S62" s="23"/>
      <c r="T62" s="29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9"/>
      <c r="BG62" s="29"/>
      <c r="BH62" s="29"/>
      <c r="BI62" s="29"/>
      <c r="BJ62" s="29"/>
      <c r="BK62" s="29"/>
      <c r="BL62" s="29"/>
      <c r="BM62" s="29"/>
      <c r="BN62" s="1"/>
      <c r="BO62" s="1"/>
      <c r="BP62" s="1"/>
      <c r="BQ62" s="1"/>
      <c r="BR62" s="1"/>
    </row>
    <row r="63" spans="3:70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17"/>
      <c r="N63" s="1"/>
      <c r="O63" s="23"/>
      <c r="P63" s="23"/>
      <c r="Q63" s="23"/>
      <c r="R63" s="29"/>
      <c r="S63" s="23"/>
      <c r="T63" s="29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9"/>
      <c r="BG63" s="29"/>
      <c r="BH63" s="29"/>
      <c r="BI63" s="29"/>
      <c r="BJ63" s="29"/>
      <c r="BK63" s="29"/>
      <c r="BL63" s="29"/>
      <c r="BM63" s="29"/>
      <c r="BN63" s="1"/>
      <c r="BO63" s="1"/>
      <c r="BP63" s="1"/>
      <c r="BQ63" s="1"/>
      <c r="BR63" s="1"/>
    </row>
    <row r="64" spans="3:70" x14ac:dyDescent="0.25">
      <c r="C64" s="1"/>
      <c r="D64" s="1"/>
      <c r="E64" s="1"/>
      <c r="F64" s="1"/>
      <c r="G64" s="1"/>
      <c r="H64" s="1"/>
      <c r="I64" s="1"/>
      <c r="J64" s="1"/>
      <c r="K64" s="1"/>
      <c r="L64" s="1"/>
      <c r="M64" s="17"/>
      <c r="N64" s="1"/>
      <c r="O64" s="23"/>
      <c r="P64" s="23"/>
      <c r="Q64" s="23"/>
      <c r="R64" s="29"/>
      <c r="S64" s="23"/>
      <c r="T64" s="29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9"/>
      <c r="BG64" s="29"/>
      <c r="BH64" s="29"/>
      <c r="BI64" s="29"/>
      <c r="BJ64" s="29"/>
      <c r="BK64" s="29"/>
      <c r="BL64" s="29"/>
      <c r="BM64" s="29"/>
      <c r="BN64" s="1"/>
      <c r="BO64" s="1"/>
      <c r="BP64" s="1"/>
      <c r="BQ64" s="1"/>
      <c r="BR64" s="1"/>
    </row>
    <row r="65" spans="3:70" x14ac:dyDescent="0.25">
      <c r="C65" s="1"/>
      <c r="D65" s="1"/>
      <c r="E65" s="1"/>
      <c r="F65" s="1"/>
      <c r="G65" s="1"/>
      <c r="H65" s="1"/>
      <c r="I65" s="1"/>
      <c r="J65" s="1"/>
      <c r="K65" s="1"/>
      <c r="L65" s="1"/>
      <c r="M65" s="17"/>
      <c r="N65" s="1"/>
      <c r="O65" s="23"/>
      <c r="P65" s="23"/>
      <c r="Q65" s="23"/>
      <c r="R65" s="29"/>
      <c r="S65" s="23"/>
      <c r="T65" s="29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9"/>
      <c r="BG65" s="29"/>
      <c r="BH65" s="29"/>
      <c r="BI65" s="29"/>
      <c r="BJ65" s="29"/>
      <c r="BK65" s="29"/>
      <c r="BL65" s="29"/>
      <c r="BM65" s="29"/>
      <c r="BN65" s="1"/>
      <c r="BO65" s="1"/>
      <c r="BP65" s="1"/>
      <c r="BQ65" s="1"/>
      <c r="BR65" s="1"/>
    </row>
    <row r="66" spans="3:70" x14ac:dyDescent="0.25">
      <c r="C66" s="1"/>
      <c r="D66" s="1"/>
      <c r="E66" s="1"/>
      <c r="F66" s="1"/>
      <c r="G66" s="1"/>
      <c r="H66" s="1"/>
      <c r="I66" s="1"/>
      <c r="J66" s="1"/>
      <c r="K66" s="1"/>
      <c r="L66" s="1"/>
      <c r="M66" s="17"/>
      <c r="N66" s="1"/>
      <c r="O66" s="23"/>
      <c r="P66" s="23"/>
      <c r="Q66" s="23"/>
      <c r="R66" s="29"/>
      <c r="S66" s="23"/>
      <c r="T66" s="29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9"/>
      <c r="BG66" s="29"/>
      <c r="BH66" s="29"/>
      <c r="BI66" s="29"/>
      <c r="BJ66" s="29"/>
      <c r="BK66" s="29"/>
      <c r="BL66" s="29"/>
      <c r="BM66" s="29"/>
      <c r="BN66" s="1"/>
      <c r="BO66" s="1"/>
      <c r="BP66" s="1"/>
      <c r="BQ66" s="1"/>
      <c r="BR66" s="1"/>
    </row>
    <row r="67" spans="3:70" x14ac:dyDescent="0.25">
      <c r="C67" s="1"/>
      <c r="D67" s="1"/>
      <c r="E67" s="1"/>
      <c r="F67" s="1"/>
      <c r="G67" s="1"/>
      <c r="H67" s="1"/>
      <c r="I67" s="1"/>
      <c r="J67" s="1"/>
      <c r="K67" s="1"/>
      <c r="L67" s="1"/>
      <c r="M67" s="17"/>
      <c r="N67" s="1"/>
      <c r="O67" s="23"/>
      <c r="P67" s="23"/>
      <c r="Q67" s="23"/>
      <c r="R67" s="29"/>
      <c r="S67" s="23"/>
      <c r="T67" s="29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9"/>
      <c r="BG67" s="29"/>
      <c r="BH67" s="29"/>
      <c r="BI67" s="29"/>
      <c r="BJ67" s="29"/>
      <c r="BK67" s="29"/>
      <c r="BL67" s="29"/>
      <c r="BM67" s="29"/>
      <c r="BN67" s="1"/>
      <c r="BO67" s="1"/>
      <c r="BP67" s="1"/>
      <c r="BQ67" s="1"/>
      <c r="BR67" s="1"/>
    </row>
    <row r="68" spans="3:70" x14ac:dyDescent="0.25">
      <c r="C68" s="1"/>
      <c r="D68" s="1"/>
      <c r="E68" s="1"/>
      <c r="F68" s="1"/>
      <c r="G68" s="1"/>
      <c r="H68" s="1"/>
      <c r="I68" s="1"/>
      <c r="J68" s="1"/>
      <c r="K68" s="1"/>
      <c r="L68" s="1"/>
      <c r="M68" s="17"/>
      <c r="N68" s="1"/>
      <c r="O68" s="23"/>
      <c r="P68" s="23"/>
      <c r="Q68" s="23"/>
      <c r="R68" s="29"/>
      <c r="S68" s="23"/>
      <c r="T68" s="29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9"/>
      <c r="BG68" s="29"/>
      <c r="BH68" s="29"/>
      <c r="BI68" s="29"/>
      <c r="BJ68" s="29"/>
      <c r="BK68" s="29"/>
      <c r="BL68" s="29"/>
      <c r="BM68" s="29"/>
      <c r="BN68" s="1"/>
      <c r="BO68" s="1"/>
      <c r="BP68" s="1"/>
      <c r="BQ68" s="1"/>
      <c r="BR68" s="1"/>
    </row>
    <row r="69" spans="3:70" x14ac:dyDescent="0.25">
      <c r="C69" s="1"/>
      <c r="D69" s="1"/>
      <c r="E69" s="1"/>
      <c r="F69" s="1"/>
      <c r="G69" s="1"/>
      <c r="H69" s="1"/>
      <c r="I69" s="1"/>
      <c r="J69" s="1"/>
      <c r="K69" s="1"/>
      <c r="L69" s="1"/>
      <c r="M69" s="17"/>
      <c r="N69" s="1"/>
      <c r="O69" s="23"/>
      <c r="P69" s="23"/>
      <c r="Q69" s="23"/>
      <c r="R69" s="29"/>
      <c r="S69" s="23"/>
      <c r="T69" s="29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9"/>
      <c r="BG69" s="29"/>
      <c r="BH69" s="29"/>
      <c r="BI69" s="29"/>
      <c r="BJ69" s="29"/>
      <c r="BK69" s="29"/>
      <c r="BL69" s="29"/>
      <c r="BM69" s="29"/>
      <c r="BN69" s="1"/>
      <c r="BO69" s="1"/>
      <c r="BP69" s="1"/>
      <c r="BQ69" s="1"/>
      <c r="BR69" s="1"/>
    </row>
    <row r="70" spans="3:70" x14ac:dyDescent="0.25">
      <c r="C70" s="1"/>
      <c r="D70" s="1"/>
      <c r="E70" s="1"/>
      <c r="F70" s="1"/>
      <c r="G70" s="1"/>
      <c r="H70" s="1"/>
      <c r="I70" s="1"/>
      <c r="J70" s="1"/>
      <c r="K70" s="1"/>
      <c r="L70" s="1"/>
      <c r="M70" s="17"/>
      <c r="N70" s="1"/>
      <c r="O70" s="23"/>
      <c r="P70" s="23"/>
      <c r="Q70" s="23"/>
      <c r="R70" s="29"/>
      <c r="S70" s="23"/>
      <c r="T70" s="29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9"/>
      <c r="BG70" s="29"/>
      <c r="BH70" s="29"/>
      <c r="BI70" s="29"/>
      <c r="BJ70" s="29"/>
      <c r="BK70" s="29"/>
      <c r="BL70" s="29"/>
      <c r="BM70" s="29"/>
      <c r="BN70" s="1"/>
      <c r="BO70" s="1"/>
      <c r="BP70" s="1"/>
      <c r="BQ70" s="1"/>
      <c r="BR70" s="1"/>
    </row>
    <row r="71" spans="3:70" x14ac:dyDescent="0.25">
      <c r="C71" s="1"/>
      <c r="D71" s="1"/>
      <c r="E71" s="1"/>
      <c r="F71" s="1"/>
      <c r="G71" s="1"/>
      <c r="H71" s="1"/>
      <c r="I71" s="1"/>
      <c r="J71" s="1"/>
      <c r="K71" s="1"/>
      <c r="L71" s="1"/>
      <c r="M71" s="17"/>
      <c r="N71" s="1"/>
      <c r="O71" s="23"/>
      <c r="P71" s="23"/>
      <c r="Q71" s="23"/>
      <c r="R71" s="29"/>
      <c r="S71" s="23"/>
      <c r="T71" s="29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9"/>
      <c r="BG71" s="29"/>
      <c r="BH71" s="29"/>
      <c r="BI71" s="29"/>
      <c r="BJ71" s="29"/>
      <c r="BK71" s="29"/>
      <c r="BL71" s="29"/>
      <c r="BM71" s="29"/>
      <c r="BN71" s="1"/>
      <c r="BO71" s="1"/>
      <c r="BP71" s="1"/>
      <c r="BQ71" s="1"/>
      <c r="BR71" s="1"/>
    </row>
    <row r="72" spans="3:70" x14ac:dyDescent="0.25">
      <c r="C72" s="1"/>
      <c r="D72" s="1"/>
      <c r="E72" s="1"/>
      <c r="F72" s="1"/>
      <c r="G72" s="1"/>
      <c r="H72" s="1"/>
      <c r="I72" s="1"/>
      <c r="J72" s="1"/>
      <c r="K72" s="1"/>
      <c r="L72" s="1"/>
      <c r="M72" s="17"/>
      <c r="N72" s="1"/>
      <c r="O72" s="23"/>
      <c r="P72" s="23"/>
      <c r="Q72" s="23"/>
      <c r="R72" s="29"/>
      <c r="S72" s="23"/>
      <c r="T72" s="29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9"/>
      <c r="BG72" s="29"/>
      <c r="BH72" s="29"/>
      <c r="BI72" s="29"/>
      <c r="BJ72" s="29"/>
      <c r="BK72" s="29"/>
      <c r="BL72" s="29"/>
      <c r="BM72" s="29"/>
      <c r="BN72" s="1"/>
      <c r="BO72" s="1"/>
      <c r="BP72" s="1"/>
      <c r="BQ72" s="1"/>
      <c r="BR72" s="1"/>
    </row>
    <row r="73" spans="3:70" x14ac:dyDescent="0.25">
      <c r="C73" s="1"/>
      <c r="D73" s="1"/>
      <c r="E73" s="1"/>
      <c r="F73" s="1"/>
      <c r="G73" s="1"/>
      <c r="H73" s="1"/>
      <c r="I73" s="1"/>
      <c r="J73" s="1"/>
      <c r="K73" s="1"/>
      <c r="L73" s="1"/>
      <c r="M73" s="17"/>
      <c r="N73" s="1"/>
      <c r="O73" s="23"/>
      <c r="P73" s="23"/>
      <c r="Q73" s="23"/>
      <c r="R73" s="29"/>
      <c r="S73" s="23"/>
      <c r="T73" s="29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9"/>
      <c r="BG73" s="29"/>
      <c r="BH73" s="29"/>
      <c r="BI73" s="29"/>
      <c r="BJ73" s="29"/>
      <c r="BK73" s="29"/>
      <c r="BL73" s="29"/>
      <c r="BM73" s="29"/>
      <c r="BN73" s="1"/>
      <c r="BO73" s="1"/>
      <c r="BP73" s="1"/>
      <c r="BQ73" s="1"/>
      <c r="BR73" s="1"/>
    </row>
    <row r="74" spans="3:70" x14ac:dyDescent="0.25">
      <c r="C74" s="1"/>
      <c r="D74" s="1"/>
      <c r="E74" s="1"/>
      <c r="F74" s="1"/>
      <c r="G74" s="1"/>
      <c r="H74" s="1"/>
      <c r="I74" s="1"/>
      <c r="J74" s="1"/>
      <c r="K74" s="1"/>
      <c r="L74" s="1"/>
      <c r="M74" s="17"/>
      <c r="N74" s="1"/>
      <c r="O74" s="23"/>
      <c r="P74" s="23"/>
      <c r="Q74" s="23"/>
      <c r="R74" s="29"/>
      <c r="S74" s="23"/>
      <c r="T74" s="29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9"/>
      <c r="BG74" s="29"/>
      <c r="BH74" s="29"/>
      <c r="BI74" s="29"/>
      <c r="BJ74" s="29"/>
      <c r="BK74" s="29"/>
      <c r="BL74" s="29"/>
      <c r="BM74" s="29"/>
      <c r="BN74" s="1"/>
      <c r="BO74" s="1"/>
      <c r="BP74" s="1"/>
      <c r="BQ74" s="1"/>
      <c r="BR74" s="1"/>
    </row>
    <row r="75" spans="3:70" x14ac:dyDescent="0.25">
      <c r="C75" s="1"/>
      <c r="D75" s="1"/>
      <c r="E75" s="1"/>
      <c r="F75" s="1"/>
      <c r="G75" s="1"/>
      <c r="H75" s="1"/>
      <c r="I75" s="1"/>
      <c r="J75" s="1"/>
      <c r="K75" s="1"/>
      <c r="L75" s="1"/>
      <c r="M75" s="17"/>
      <c r="N75" s="1"/>
      <c r="O75" s="23"/>
      <c r="P75" s="23"/>
      <c r="Q75" s="23"/>
      <c r="R75" s="29"/>
      <c r="S75" s="23"/>
      <c r="T75" s="29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9"/>
      <c r="BG75" s="29"/>
      <c r="BH75" s="29"/>
      <c r="BI75" s="29"/>
      <c r="BJ75" s="29"/>
      <c r="BK75" s="29"/>
      <c r="BL75" s="29"/>
      <c r="BM75" s="29"/>
      <c r="BN75" s="1"/>
      <c r="BO75" s="1"/>
      <c r="BP75" s="1"/>
      <c r="BQ75" s="1"/>
      <c r="BR75" s="1"/>
    </row>
    <row r="76" spans="3:70" x14ac:dyDescent="0.25">
      <c r="C76" s="1"/>
      <c r="D76" s="1"/>
      <c r="E76" s="1"/>
      <c r="F76" s="1"/>
      <c r="G76" s="1"/>
      <c r="H76" s="1"/>
      <c r="I76" s="1"/>
      <c r="J76" s="1"/>
      <c r="K76" s="1"/>
      <c r="L76" s="1"/>
      <c r="M76" s="17"/>
      <c r="N76" s="1"/>
      <c r="O76" s="23"/>
      <c r="P76" s="23"/>
      <c r="Q76" s="23"/>
      <c r="R76" s="29"/>
      <c r="S76" s="23"/>
      <c r="T76" s="29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9"/>
      <c r="BG76" s="29"/>
      <c r="BH76" s="29"/>
      <c r="BI76" s="29"/>
      <c r="BJ76" s="29"/>
      <c r="BK76" s="29"/>
      <c r="BL76" s="29"/>
      <c r="BM76" s="29"/>
      <c r="BN76" s="1"/>
      <c r="BO76" s="1"/>
      <c r="BP76" s="1"/>
      <c r="BQ76" s="1"/>
      <c r="BR76" s="1"/>
    </row>
    <row r="77" spans="3:70" x14ac:dyDescent="0.25">
      <c r="C77" s="1"/>
      <c r="D77" s="1"/>
      <c r="E77" s="1"/>
      <c r="F77" s="1"/>
      <c r="G77" s="1"/>
      <c r="H77" s="1"/>
      <c r="I77" s="1"/>
      <c r="J77" s="1"/>
      <c r="K77" s="1"/>
      <c r="L77" s="1"/>
      <c r="M77" s="17"/>
      <c r="N77" s="1"/>
      <c r="O77" s="23"/>
      <c r="P77" s="23"/>
      <c r="Q77" s="23"/>
      <c r="R77" s="29"/>
      <c r="S77" s="23"/>
      <c r="T77" s="29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9"/>
      <c r="BG77" s="29"/>
      <c r="BH77" s="29"/>
      <c r="BI77" s="29"/>
      <c r="BJ77" s="29"/>
      <c r="BK77" s="29"/>
      <c r="BL77" s="29"/>
      <c r="BM77" s="29"/>
      <c r="BN77" s="1"/>
      <c r="BO77" s="1"/>
      <c r="BP77" s="1"/>
      <c r="BQ77" s="1"/>
      <c r="BR77" s="1"/>
    </row>
    <row r="78" spans="3:70" x14ac:dyDescent="0.25">
      <c r="C78" s="1"/>
      <c r="D78" s="1"/>
      <c r="E78" s="1"/>
      <c r="F78" s="1"/>
      <c r="G78" s="1"/>
      <c r="H78" s="1"/>
      <c r="I78" s="1"/>
      <c r="J78" s="1"/>
      <c r="K78" s="1"/>
      <c r="L78" s="1"/>
      <c r="M78" s="17"/>
      <c r="N78" s="1"/>
      <c r="O78" s="23"/>
      <c r="P78" s="23"/>
      <c r="Q78" s="23"/>
      <c r="R78" s="29"/>
      <c r="S78" s="23"/>
      <c r="T78" s="29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9"/>
      <c r="BG78" s="29"/>
      <c r="BH78" s="29"/>
      <c r="BI78" s="29"/>
      <c r="BJ78" s="29"/>
      <c r="BK78" s="29"/>
      <c r="BL78" s="29"/>
      <c r="BM78" s="29"/>
      <c r="BN78" s="1"/>
      <c r="BO78" s="1"/>
      <c r="BP78" s="1"/>
      <c r="BQ78" s="1"/>
      <c r="BR78" s="1"/>
    </row>
    <row r="79" spans="3:70" x14ac:dyDescent="0.25">
      <c r="C79" s="1"/>
      <c r="D79" s="1"/>
      <c r="E79" s="1"/>
      <c r="F79" s="1"/>
      <c r="G79" s="1"/>
      <c r="H79" s="1"/>
      <c r="I79" s="1"/>
      <c r="J79" s="1"/>
      <c r="K79" s="1"/>
      <c r="L79" s="1"/>
      <c r="M79" s="17"/>
      <c r="N79" s="1"/>
      <c r="O79" s="23"/>
      <c r="P79" s="23"/>
      <c r="Q79" s="23"/>
      <c r="R79" s="29"/>
      <c r="S79" s="23"/>
      <c r="T79" s="29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9"/>
      <c r="BG79" s="29"/>
      <c r="BH79" s="29"/>
      <c r="BI79" s="29"/>
      <c r="BJ79" s="29"/>
      <c r="BK79" s="29"/>
      <c r="BL79" s="29"/>
      <c r="BM79" s="29"/>
      <c r="BN79" s="1"/>
      <c r="BO79" s="1"/>
      <c r="BP79" s="1"/>
      <c r="BQ79" s="1"/>
      <c r="BR79" s="1"/>
    </row>
    <row r="80" spans="3:70" x14ac:dyDescent="0.25">
      <c r="C80" s="1"/>
      <c r="D80" s="1"/>
      <c r="E80" s="1"/>
      <c r="F80" s="1"/>
      <c r="G80" s="1"/>
      <c r="H80" s="1"/>
      <c r="I80" s="1"/>
      <c r="J80" s="1"/>
      <c r="K80" s="1"/>
      <c r="L80" s="1"/>
      <c r="M80" s="17"/>
      <c r="N80" s="1"/>
      <c r="O80" s="23"/>
      <c r="P80" s="23"/>
      <c r="Q80" s="23"/>
      <c r="R80" s="29"/>
      <c r="S80" s="23"/>
      <c r="T80" s="29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9"/>
      <c r="BG80" s="29"/>
      <c r="BH80" s="29"/>
      <c r="BI80" s="29"/>
      <c r="BJ80" s="29"/>
      <c r="BK80" s="29"/>
      <c r="BL80" s="29"/>
      <c r="BM80" s="29"/>
      <c r="BN80" s="1"/>
      <c r="BO80" s="1"/>
      <c r="BP80" s="1"/>
      <c r="BQ80" s="1"/>
      <c r="BR80" s="1"/>
    </row>
    <row r="81" spans="3:70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17"/>
      <c r="N81" s="1"/>
      <c r="O81" s="23"/>
      <c r="P81" s="23"/>
      <c r="Q81" s="23"/>
      <c r="R81" s="29"/>
      <c r="S81" s="23"/>
      <c r="T81" s="29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9"/>
      <c r="BG81" s="29"/>
      <c r="BH81" s="29"/>
      <c r="BI81" s="29"/>
      <c r="BJ81" s="29"/>
      <c r="BK81" s="29"/>
      <c r="BL81" s="29"/>
      <c r="BM81" s="29"/>
      <c r="BN81" s="1"/>
      <c r="BO81" s="1"/>
      <c r="BP81" s="1"/>
      <c r="BQ81" s="1"/>
      <c r="BR81" s="1"/>
    </row>
    <row r="82" spans="3:70" x14ac:dyDescent="0.25">
      <c r="C82" s="1"/>
      <c r="D82" s="1"/>
      <c r="E82" s="1"/>
      <c r="F82" s="1"/>
      <c r="G82" s="1"/>
      <c r="H82" s="1"/>
      <c r="I82" s="1"/>
      <c r="J82" s="1"/>
      <c r="K82" s="1"/>
      <c r="L82" s="1"/>
      <c r="M82" s="17"/>
      <c r="N82" s="1"/>
      <c r="O82" s="23"/>
      <c r="P82" s="23"/>
      <c r="Q82" s="23"/>
      <c r="R82" s="29"/>
      <c r="S82" s="23"/>
      <c r="T82" s="29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9"/>
      <c r="BG82" s="29"/>
      <c r="BH82" s="29"/>
      <c r="BI82" s="29"/>
      <c r="BJ82" s="29"/>
      <c r="BK82" s="29"/>
      <c r="BL82" s="29"/>
      <c r="BM82" s="29"/>
      <c r="BN82" s="1"/>
      <c r="BO82" s="1"/>
      <c r="BP82" s="1"/>
      <c r="BQ82" s="1"/>
      <c r="BR82" s="1"/>
    </row>
    <row r="83" spans="3:70" x14ac:dyDescent="0.25">
      <c r="C83" s="1"/>
      <c r="D83" s="1"/>
      <c r="E83" s="1"/>
      <c r="F83" s="1"/>
      <c r="G83" s="1"/>
      <c r="H83" s="1"/>
      <c r="I83" s="1"/>
      <c r="J83" s="1"/>
      <c r="K83" s="1"/>
      <c r="L83" s="1"/>
      <c r="M83" s="17"/>
      <c r="N83" s="1"/>
      <c r="O83" s="23"/>
      <c r="P83" s="23"/>
      <c r="Q83" s="23"/>
      <c r="R83" s="29"/>
      <c r="S83" s="23"/>
      <c r="T83" s="29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9"/>
      <c r="BG83" s="29"/>
      <c r="BH83" s="29"/>
      <c r="BI83" s="29"/>
      <c r="BJ83" s="29"/>
      <c r="BK83" s="29"/>
      <c r="BL83" s="29"/>
      <c r="BM83" s="29"/>
      <c r="BN83" s="1"/>
      <c r="BO83" s="1"/>
      <c r="BP83" s="1"/>
      <c r="BQ83" s="1"/>
      <c r="BR83" s="1"/>
    </row>
    <row r="84" spans="3:70" x14ac:dyDescent="0.25">
      <c r="C84" s="1"/>
      <c r="D84" s="1"/>
      <c r="E84" s="1"/>
      <c r="F84" s="1"/>
      <c r="G84" s="1"/>
      <c r="H84" s="1"/>
      <c r="I84" s="1"/>
      <c r="J84" s="1"/>
      <c r="K84" s="1"/>
      <c r="L84" s="1"/>
      <c r="M84" s="17"/>
      <c r="N84" s="1"/>
      <c r="O84" s="23"/>
      <c r="P84" s="23"/>
      <c r="Q84" s="23"/>
      <c r="R84" s="29"/>
      <c r="S84" s="23"/>
      <c r="T84" s="29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9"/>
      <c r="BG84" s="29"/>
      <c r="BH84" s="29"/>
      <c r="BI84" s="29"/>
      <c r="BJ84" s="29"/>
      <c r="BK84" s="29"/>
      <c r="BL84" s="29"/>
      <c r="BM84" s="29"/>
      <c r="BN84" s="1"/>
      <c r="BO84" s="1"/>
      <c r="BP84" s="1"/>
      <c r="BQ84" s="1"/>
      <c r="BR84" s="1"/>
    </row>
    <row r="85" spans="3:70" x14ac:dyDescent="0.25">
      <c r="C85" s="1"/>
      <c r="D85" s="1"/>
      <c r="E85" s="1"/>
      <c r="F85" s="1"/>
      <c r="G85" s="1"/>
      <c r="H85" s="1"/>
      <c r="I85" s="1"/>
      <c r="J85" s="1"/>
      <c r="K85" s="1"/>
      <c r="L85" s="1"/>
      <c r="M85" s="17"/>
      <c r="N85" s="1"/>
      <c r="O85" s="23"/>
      <c r="P85" s="23"/>
      <c r="Q85" s="23"/>
      <c r="R85" s="29"/>
      <c r="S85" s="23"/>
      <c r="T85" s="29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9"/>
      <c r="BG85" s="29"/>
      <c r="BH85" s="29"/>
      <c r="BI85" s="29"/>
      <c r="BJ85" s="29"/>
      <c r="BK85" s="29"/>
      <c r="BL85" s="29"/>
      <c r="BM85" s="29"/>
      <c r="BN85" s="1"/>
      <c r="BO85" s="1"/>
      <c r="BP85" s="1"/>
      <c r="BQ85" s="1"/>
      <c r="BR85" s="1"/>
    </row>
    <row r="86" spans="3:70" x14ac:dyDescent="0.25">
      <c r="C86" s="1"/>
      <c r="D86" s="1"/>
      <c r="E86" s="1"/>
      <c r="F86" s="1"/>
      <c r="G86" s="1"/>
      <c r="H86" s="1"/>
      <c r="I86" s="1"/>
      <c r="J86" s="1"/>
      <c r="K86" s="1"/>
      <c r="L86" s="1"/>
      <c r="M86" s="17"/>
      <c r="N86" s="1"/>
      <c r="O86" s="23"/>
      <c r="P86" s="23"/>
      <c r="Q86" s="23"/>
      <c r="R86" s="29"/>
      <c r="S86" s="23"/>
      <c r="T86" s="29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9"/>
      <c r="BG86" s="29"/>
      <c r="BH86" s="29"/>
      <c r="BI86" s="29"/>
      <c r="BJ86" s="29"/>
      <c r="BK86" s="29"/>
      <c r="BL86" s="29"/>
      <c r="BM86" s="29"/>
      <c r="BN86" s="1"/>
      <c r="BO86" s="1"/>
      <c r="BP86" s="1"/>
      <c r="BQ86" s="1"/>
      <c r="BR86" s="1"/>
    </row>
    <row r="87" spans="3:70" x14ac:dyDescent="0.25">
      <c r="C87" s="1"/>
      <c r="D87" s="1"/>
      <c r="E87" s="1"/>
      <c r="F87" s="1"/>
      <c r="G87" s="1"/>
      <c r="H87" s="1"/>
      <c r="I87" s="1"/>
      <c r="J87" s="1"/>
      <c r="K87" s="1"/>
      <c r="L87" s="1"/>
      <c r="M87" s="17"/>
      <c r="N87" s="1"/>
      <c r="O87" s="23"/>
      <c r="P87" s="23"/>
      <c r="Q87" s="23"/>
      <c r="R87" s="29"/>
      <c r="S87" s="23"/>
      <c r="T87" s="29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9"/>
      <c r="BG87" s="29"/>
      <c r="BH87" s="29"/>
      <c r="BI87" s="29"/>
      <c r="BJ87" s="29"/>
      <c r="BK87" s="29"/>
      <c r="BL87" s="29"/>
      <c r="BM87" s="29"/>
      <c r="BN87" s="1"/>
      <c r="BO87" s="1"/>
      <c r="BP87" s="1"/>
      <c r="BQ87" s="1"/>
      <c r="BR87" s="1"/>
    </row>
    <row r="88" spans="3:70" x14ac:dyDescent="0.25">
      <c r="C88" s="1"/>
      <c r="D88" s="1"/>
      <c r="E88" s="1"/>
      <c r="F88" s="1"/>
      <c r="G88" s="1"/>
      <c r="H88" s="1"/>
      <c r="I88" s="1"/>
      <c r="J88" s="1"/>
      <c r="K88" s="1"/>
      <c r="L88" s="1"/>
      <c r="M88" s="17"/>
      <c r="N88" s="1"/>
      <c r="O88" s="23"/>
      <c r="P88" s="23"/>
      <c r="Q88" s="23"/>
      <c r="R88" s="29"/>
      <c r="S88" s="23"/>
      <c r="T88" s="29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9"/>
      <c r="BG88" s="29"/>
      <c r="BH88" s="29"/>
      <c r="BI88" s="29"/>
      <c r="BJ88" s="29"/>
      <c r="BK88" s="29"/>
      <c r="BL88" s="29"/>
      <c r="BM88" s="29"/>
      <c r="BN88" s="1"/>
      <c r="BO88" s="1"/>
      <c r="BP88" s="1"/>
      <c r="BQ88" s="1"/>
      <c r="BR88" s="1"/>
    </row>
    <row r="89" spans="3:70" x14ac:dyDescent="0.25">
      <c r="C89" s="1"/>
      <c r="D89" s="1"/>
      <c r="E89" s="1"/>
      <c r="F89" s="1"/>
      <c r="G89" s="1"/>
      <c r="H89" s="1"/>
      <c r="I89" s="1"/>
      <c r="J89" s="1"/>
      <c r="K89" s="1"/>
      <c r="L89" s="1"/>
      <c r="M89" s="17"/>
      <c r="N89" s="1"/>
      <c r="O89" s="23"/>
      <c r="P89" s="23"/>
      <c r="Q89" s="23"/>
      <c r="R89" s="29"/>
      <c r="S89" s="23"/>
      <c r="T89" s="29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9"/>
      <c r="BG89" s="29"/>
      <c r="BH89" s="29"/>
      <c r="BI89" s="29"/>
      <c r="BJ89" s="29"/>
      <c r="BK89" s="29"/>
      <c r="BL89" s="29"/>
      <c r="BM89" s="29"/>
      <c r="BN89" s="1"/>
      <c r="BO89" s="1"/>
      <c r="BP89" s="1"/>
      <c r="BQ89" s="1"/>
      <c r="BR89" s="1"/>
    </row>
    <row r="90" spans="3:70" x14ac:dyDescent="0.25">
      <c r="C90" s="1"/>
      <c r="D90" s="1"/>
      <c r="E90" s="1"/>
      <c r="F90" s="1"/>
      <c r="G90" s="1"/>
      <c r="H90" s="1"/>
      <c r="I90" s="1"/>
      <c r="J90" s="1"/>
      <c r="K90" s="1"/>
      <c r="L90" s="1"/>
      <c r="M90" s="17"/>
      <c r="N90" s="1"/>
      <c r="O90" s="23"/>
      <c r="P90" s="23"/>
      <c r="Q90" s="23"/>
      <c r="R90" s="29"/>
      <c r="S90" s="23"/>
      <c r="T90" s="29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9"/>
      <c r="BG90" s="29"/>
      <c r="BH90" s="29"/>
      <c r="BI90" s="29"/>
      <c r="BJ90" s="29"/>
      <c r="BK90" s="29"/>
      <c r="BL90" s="29"/>
      <c r="BM90" s="29"/>
      <c r="BN90" s="1"/>
      <c r="BO90" s="1"/>
      <c r="BP90" s="1"/>
      <c r="BQ90" s="1"/>
      <c r="BR90" s="1"/>
    </row>
    <row r="91" spans="3:70" x14ac:dyDescent="0.25">
      <c r="C91" s="1"/>
      <c r="D91" s="1"/>
      <c r="E91" s="1"/>
      <c r="F91" s="1"/>
      <c r="G91" s="1"/>
      <c r="H91" s="1"/>
      <c r="I91" s="1"/>
      <c r="J91" s="1"/>
      <c r="K91" s="1"/>
      <c r="L91" s="1"/>
      <c r="M91" s="17"/>
      <c r="N91" s="1"/>
      <c r="O91" s="23"/>
      <c r="P91" s="23"/>
      <c r="Q91" s="23"/>
      <c r="R91" s="29"/>
      <c r="S91" s="23"/>
      <c r="T91" s="29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9"/>
      <c r="BG91" s="29"/>
      <c r="BH91" s="29"/>
      <c r="BI91" s="29"/>
      <c r="BJ91" s="29"/>
      <c r="BK91" s="29"/>
      <c r="BL91" s="29"/>
      <c r="BM91" s="29"/>
      <c r="BN91" s="1"/>
      <c r="BO91" s="1"/>
      <c r="BP91" s="1"/>
      <c r="BQ91" s="1"/>
      <c r="BR91" s="1"/>
    </row>
    <row r="92" spans="3:70" x14ac:dyDescent="0.25">
      <c r="C92" s="1"/>
      <c r="D92" s="1"/>
      <c r="E92" s="1"/>
      <c r="F92" s="1"/>
      <c r="G92" s="1"/>
      <c r="H92" s="1"/>
      <c r="I92" s="1"/>
      <c r="J92" s="1"/>
      <c r="K92" s="1"/>
      <c r="L92" s="1"/>
      <c r="M92" s="17"/>
      <c r="N92" s="1"/>
      <c r="O92" s="23"/>
      <c r="P92" s="23"/>
      <c r="Q92" s="23"/>
      <c r="R92" s="29"/>
      <c r="S92" s="23"/>
      <c r="T92" s="29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9"/>
      <c r="BG92" s="29"/>
      <c r="BH92" s="29"/>
      <c r="BI92" s="29"/>
      <c r="BJ92" s="29"/>
      <c r="BK92" s="29"/>
      <c r="BL92" s="29"/>
      <c r="BM92" s="29"/>
      <c r="BN92" s="1"/>
      <c r="BO92" s="1"/>
      <c r="BP92" s="1"/>
      <c r="BQ92" s="1"/>
      <c r="BR92" s="1"/>
    </row>
    <row r="93" spans="3:70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17"/>
      <c r="N93" s="1"/>
      <c r="O93" s="23"/>
      <c r="P93" s="23"/>
      <c r="Q93" s="23"/>
      <c r="R93" s="29"/>
      <c r="S93" s="23"/>
      <c r="T93" s="29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9"/>
      <c r="BG93" s="29"/>
      <c r="BH93" s="29"/>
      <c r="BI93" s="29"/>
      <c r="BJ93" s="29"/>
      <c r="BK93" s="29"/>
      <c r="BL93" s="29"/>
      <c r="BM93" s="29"/>
      <c r="BN93" s="1"/>
      <c r="BO93" s="1"/>
      <c r="BP93" s="1"/>
      <c r="BQ93" s="1"/>
      <c r="BR93" s="1"/>
    </row>
    <row r="94" spans="3:70" x14ac:dyDescent="0.25">
      <c r="C94" s="1"/>
      <c r="D94" s="1"/>
      <c r="E94" s="1"/>
      <c r="F94" s="1"/>
      <c r="G94" s="1"/>
      <c r="H94" s="1"/>
      <c r="I94" s="1"/>
      <c r="J94" s="1"/>
      <c r="K94" s="1"/>
      <c r="L94" s="1"/>
      <c r="M94" s="17"/>
      <c r="N94" s="1"/>
      <c r="O94" s="23"/>
      <c r="P94" s="23"/>
      <c r="Q94" s="23"/>
      <c r="R94" s="29"/>
      <c r="S94" s="23"/>
      <c r="T94" s="29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9"/>
      <c r="BG94" s="29"/>
      <c r="BH94" s="29"/>
      <c r="BI94" s="29"/>
      <c r="BJ94" s="29"/>
      <c r="BK94" s="29"/>
      <c r="BL94" s="29"/>
      <c r="BM94" s="29"/>
      <c r="BN94" s="1"/>
      <c r="BO94" s="1"/>
      <c r="BP94" s="1"/>
      <c r="BQ94" s="1"/>
      <c r="BR94" s="1"/>
    </row>
    <row r="95" spans="3:70" x14ac:dyDescent="0.25">
      <c r="C95" s="1"/>
      <c r="D95" s="1"/>
      <c r="E95" s="1"/>
      <c r="F95" s="1"/>
      <c r="G95" s="1"/>
      <c r="H95" s="1"/>
      <c r="I95" s="1"/>
      <c r="J95" s="1"/>
      <c r="K95" s="1"/>
      <c r="L95" s="1"/>
      <c r="M95" s="17"/>
      <c r="N95" s="1"/>
      <c r="O95" s="23"/>
      <c r="P95" s="23"/>
      <c r="Q95" s="23"/>
      <c r="R95" s="29"/>
      <c r="S95" s="23"/>
      <c r="T95" s="29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9"/>
      <c r="BG95" s="29"/>
      <c r="BH95" s="29"/>
      <c r="BI95" s="29"/>
      <c r="BJ95" s="29"/>
      <c r="BK95" s="29"/>
      <c r="BL95" s="29"/>
      <c r="BM95" s="29"/>
      <c r="BN95" s="1"/>
      <c r="BO95" s="1"/>
      <c r="BP95" s="1"/>
      <c r="BQ95" s="1"/>
      <c r="BR95" s="1"/>
    </row>
    <row r="96" spans="3:70" x14ac:dyDescent="0.25">
      <c r="C96" s="1"/>
      <c r="D96" s="1"/>
      <c r="E96" s="1"/>
      <c r="F96" s="1"/>
      <c r="G96" s="1"/>
      <c r="H96" s="1"/>
      <c r="I96" s="1"/>
      <c r="J96" s="1"/>
      <c r="K96" s="1"/>
      <c r="L96" s="1"/>
      <c r="M96" s="17"/>
      <c r="N96" s="1"/>
      <c r="O96" s="23"/>
      <c r="P96" s="23"/>
      <c r="Q96" s="23"/>
      <c r="R96" s="29"/>
      <c r="S96" s="23"/>
      <c r="T96" s="29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9"/>
      <c r="BG96" s="29"/>
      <c r="BH96" s="29"/>
      <c r="BI96" s="29"/>
      <c r="BJ96" s="29"/>
      <c r="BK96" s="29"/>
      <c r="BL96" s="29"/>
      <c r="BM96" s="29"/>
      <c r="BN96" s="1"/>
      <c r="BO96" s="1"/>
      <c r="BP96" s="1"/>
      <c r="BQ96" s="1"/>
      <c r="BR96" s="1"/>
    </row>
    <row r="97" spans="3:70" x14ac:dyDescent="0.25">
      <c r="C97" s="1"/>
      <c r="D97" s="1"/>
      <c r="E97" s="1"/>
      <c r="F97" s="1"/>
      <c r="G97" s="1"/>
      <c r="H97" s="1"/>
      <c r="I97" s="1"/>
      <c r="J97" s="1"/>
      <c r="K97" s="1"/>
      <c r="L97" s="1"/>
      <c r="M97" s="17"/>
      <c r="N97" s="1"/>
      <c r="O97" s="23"/>
      <c r="P97" s="23"/>
      <c r="Q97" s="23"/>
      <c r="R97" s="29"/>
      <c r="S97" s="23"/>
      <c r="T97" s="29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9"/>
      <c r="BG97" s="29"/>
      <c r="BH97" s="29"/>
      <c r="BI97" s="29"/>
      <c r="BJ97" s="29"/>
      <c r="BK97" s="29"/>
      <c r="BL97" s="29"/>
      <c r="BM97" s="29"/>
      <c r="BN97" s="1"/>
      <c r="BO97" s="1"/>
      <c r="BP97" s="1"/>
      <c r="BQ97" s="1"/>
      <c r="BR97" s="1"/>
    </row>
    <row r="98" spans="3:70" x14ac:dyDescent="0.25">
      <c r="C98" s="1"/>
      <c r="D98" s="1"/>
      <c r="E98" s="1"/>
      <c r="F98" s="1"/>
      <c r="G98" s="1"/>
      <c r="H98" s="1"/>
      <c r="I98" s="1"/>
      <c r="J98" s="1"/>
      <c r="K98" s="1"/>
      <c r="L98" s="1"/>
      <c r="M98" s="17"/>
      <c r="N98" s="1"/>
      <c r="O98" s="23"/>
      <c r="P98" s="23"/>
      <c r="Q98" s="23"/>
      <c r="R98" s="29"/>
      <c r="S98" s="23"/>
      <c r="T98" s="29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9"/>
      <c r="BG98" s="29"/>
      <c r="BH98" s="29"/>
      <c r="BI98" s="29"/>
      <c r="BJ98" s="29"/>
      <c r="BK98" s="29"/>
      <c r="BL98" s="29"/>
      <c r="BM98" s="29"/>
      <c r="BN98" s="1"/>
      <c r="BO98" s="1"/>
      <c r="BP98" s="1"/>
      <c r="BQ98" s="1"/>
      <c r="BR98" s="1"/>
    </row>
    <row r="99" spans="3:70" x14ac:dyDescent="0.25">
      <c r="C99" s="1"/>
      <c r="D99" s="1"/>
      <c r="E99" s="1"/>
      <c r="F99" s="1"/>
      <c r="G99" s="1"/>
      <c r="H99" s="1"/>
      <c r="I99" s="1"/>
      <c r="J99" s="1"/>
      <c r="K99" s="1"/>
      <c r="L99" s="1"/>
      <c r="M99" s="17"/>
      <c r="N99" s="1"/>
      <c r="O99" s="23"/>
      <c r="P99" s="23"/>
      <c r="Q99" s="23"/>
      <c r="R99" s="29"/>
      <c r="S99" s="23"/>
      <c r="T99" s="29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9"/>
      <c r="BG99" s="29"/>
      <c r="BH99" s="29"/>
      <c r="BI99" s="29"/>
      <c r="BJ99" s="29"/>
      <c r="BK99" s="29"/>
      <c r="BL99" s="29"/>
      <c r="BM99" s="29"/>
      <c r="BN99" s="1"/>
      <c r="BO99" s="1"/>
      <c r="BP99" s="1"/>
      <c r="BQ99" s="1"/>
      <c r="BR99" s="1"/>
    </row>
    <row r="100" spans="3:70" x14ac:dyDescent="0.25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7"/>
      <c r="N100" s="1"/>
      <c r="O100" s="23"/>
      <c r="P100" s="23"/>
      <c r="Q100" s="23"/>
      <c r="R100" s="29"/>
      <c r="S100" s="23"/>
      <c r="T100" s="29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9"/>
      <c r="BG100" s="29"/>
      <c r="BH100" s="29"/>
      <c r="BI100" s="29"/>
      <c r="BJ100" s="29"/>
      <c r="BK100" s="29"/>
      <c r="BL100" s="29"/>
      <c r="BM100" s="29"/>
      <c r="BN100" s="1"/>
      <c r="BO100" s="1"/>
      <c r="BP100" s="1"/>
      <c r="BQ100" s="1"/>
      <c r="BR100" s="1"/>
    </row>
    <row r="101" spans="3:70" x14ac:dyDescent="0.25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7"/>
      <c r="N101" s="1"/>
      <c r="O101" s="23"/>
      <c r="P101" s="23"/>
      <c r="Q101" s="23"/>
      <c r="R101" s="29"/>
      <c r="S101" s="23"/>
      <c r="T101" s="29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9"/>
      <c r="BG101" s="29"/>
      <c r="BH101" s="29"/>
      <c r="BI101" s="29"/>
      <c r="BJ101" s="29"/>
      <c r="BK101" s="29"/>
      <c r="BL101" s="29"/>
      <c r="BM101" s="29"/>
      <c r="BN101" s="1"/>
      <c r="BO101" s="1"/>
      <c r="BP101" s="1"/>
      <c r="BQ101" s="1"/>
      <c r="BR101" s="1"/>
    </row>
    <row r="102" spans="3:70" x14ac:dyDescent="0.25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7"/>
      <c r="N102" s="1"/>
      <c r="O102" s="23"/>
      <c r="P102" s="23"/>
      <c r="Q102" s="23"/>
      <c r="R102" s="29"/>
      <c r="S102" s="23"/>
      <c r="T102" s="29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9"/>
      <c r="BG102" s="29"/>
      <c r="BH102" s="29"/>
      <c r="BI102" s="29"/>
      <c r="BJ102" s="29"/>
      <c r="BK102" s="29"/>
      <c r="BL102" s="29"/>
      <c r="BM102" s="29"/>
      <c r="BN102" s="1"/>
      <c r="BO102" s="1"/>
      <c r="BP102" s="1"/>
      <c r="BQ102" s="1"/>
      <c r="BR102" s="1"/>
    </row>
    <row r="103" spans="3:70" x14ac:dyDescent="0.25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7"/>
      <c r="N103" s="1"/>
      <c r="O103" s="23"/>
      <c r="P103" s="23"/>
      <c r="Q103" s="23"/>
      <c r="R103" s="29"/>
      <c r="S103" s="23"/>
      <c r="T103" s="29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9"/>
      <c r="BG103" s="29"/>
      <c r="BH103" s="29"/>
      <c r="BI103" s="29"/>
      <c r="BJ103" s="29"/>
      <c r="BK103" s="29"/>
      <c r="BL103" s="29"/>
      <c r="BM103" s="29"/>
      <c r="BN103" s="1"/>
      <c r="BO103" s="1"/>
      <c r="BP103" s="1"/>
      <c r="BQ103" s="1"/>
      <c r="BR103" s="1"/>
    </row>
    <row r="104" spans="3:70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7"/>
      <c r="N104" s="1"/>
      <c r="O104" s="23"/>
      <c r="P104" s="23"/>
      <c r="Q104" s="23"/>
      <c r="R104" s="29"/>
      <c r="S104" s="23"/>
      <c r="T104" s="29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9"/>
      <c r="BG104" s="29"/>
      <c r="BH104" s="29"/>
      <c r="BI104" s="29"/>
      <c r="BJ104" s="29"/>
      <c r="BK104" s="29"/>
      <c r="BL104" s="29"/>
      <c r="BM104" s="29"/>
      <c r="BN104" s="1"/>
      <c r="BO104" s="1"/>
      <c r="BP104" s="1"/>
      <c r="BQ104" s="1"/>
      <c r="BR104" s="1"/>
    </row>
    <row r="105" spans="3:70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7"/>
      <c r="N105" s="1"/>
      <c r="O105" s="23"/>
      <c r="P105" s="23"/>
      <c r="Q105" s="23"/>
      <c r="R105" s="29"/>
      <c r="S105" s="23"/>
      <c r="T105" s="29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9"/>
      <c r="BG105" s="29"/>
      <c r="BH105" s="29"/>
      <c r="BI105" s="29"/>
      <c r="BJ105" s="29"/>
      <c r="BK105" s="29"/>
      <c r="BL105" s="29"/>
      <c r="BM105" s="29"/>
      <c r="BN105" s="1"/>
      <c r="BO105" s="1"/>
      <c r="BP105" s="1"/>
      <c r="BQ105" s="1"/>
      <c r="BR105" s="1"/>
    </row>
    <row r="106" spans="3:70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7"/>
      <c r="N106" s="1"/>
      <c r="O106" s="23"/>
      <c r="P106" s="23"/>
      <c r="Q106" s="23"/>
      <c r="R106" s="29"/>
      <c r="S106" s="23"/>
      <c r="T106" s="29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9"/>
      <c r="BG106" s="29"/>
      <c r="BH106" s="29"/>
      <c r="BI106" s="29"/>
      <c r="BJ106" s="29"/>
      <c r="BK106" s="29"/>
      <c r="BL106" s="29"/>
      <c r="BM106" s="29"/>
      <c r="BN106" s="1"/>
      <c r="BO106" s="1"/>
      <c r="BP106" s="1"/>
      <c r="BQ106" s="1"/>
      <c r="BR106" s="1"/>
    </row>
    <row r="107" spans="3:70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7"/>
      <c r="N107" s="1"/>
      <c r="O107" s="23"/>
      <c r="P107" s="23"/>
      <c r="Q107" s="23"/>
      <c r="R107" s="29"/>
      <c r="S107" s="23"/>
      <c r="T107" s="29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9"/>
      <c r="BG107" s="29"/>
      <c r="BH107" s="29"/>
      <c r="BI107" s="29"/>
      <c r="BJ107" s="29"/>
      <c r="BK107" s="29"/>
      <c r="BL107" s="29"/>
      <c r="BM107" s="29"/>
      <c r="BN107" s="1"/>
      <c r="BO107" s="1"/>
      <c r="BP107" s="1"/>
      <c r="BQ107" s="1"/>
      <c r="BR107" s="1"/>
    </row>
    <row r="108" spans="3:70" x14ac:dyDescent="0.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7"/>
      <c r="N108" s="1"/>
      <c r="O108" s="23"/>
      <c r="P108" s="23"/>
      <c r="Q108" s="23"/>
      <c r="R108" s="29"/>
      <c r="S108" s="23"/>
      <c r="T108" s="29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9"/>
      <c r="BG108" s="29"/>
      <c r="BH108" s="29"/>
      <c r="BI108" s="29"/>
      <c r="BJ108" s="29"/>
      <c r="BK108" s="29"/>
      <c r="BL108" s="29"/>
      <c r="BM108" s="29"/>
      <c r="BN108" s="1"/>
      <c r="BO108" s="1"/>
      <c r="BP108" s="1"/>
      <c r="BQ108" s="1"/>
      <c r="BR108" s="1"/>
    </row>
    <row r="109" spans="3:70" x14ac:dyDescent="0.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7"/>
      <c r="N109" s="1"/>
      <c r="O109" s="23"/>
      <c r="P109" s="23"/>
      <c r="Q109" s="23"/>
      <c r="R109" s="29"/>
      <c r="S109" s="23"/>
      <c r="T109" s="29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9"/>
      <c r="BG109" s="29"/>
      <c r="BH109" s="29"/>
      <c r="BI109" s="29"/>
      <c r="BJ109" s="29"/>
      <c r="BK109" s="29"/>
      <c r="BL109" s="29"/>
      <c r="BM109" s="29"/>
      <c r="BN109" s="1"/>
      <c r="BO109" s="1"/>
      <c r="BP109" s="1"/>
      <c r="BQ109" s="1"/>
      <c r="BR109" s="1"/>
    </row>
    <row r="110" spans="3:70" x14ac:dyDescent="0.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7"/>
      <c r="N110" s="1"/>
      <c r="O110" s="23"/>
      <c r="P110" s="23"/>
      <c r="Q110" s="23"/>
      <c r="R110" s="29"/>
      <c r="S110" s="23"/>
      <c r="T110" s="29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9"/>
      <c r="BG110" s="29"/>
      <c r="BH110" s="29"/>
      <c r="BI110" s="29"/>
      <c r="BJ110" s="29"/>
      <c r="BK110" s="29"/>
      <c r="BL110" s="29"/>
      <c r="BM110" s="29"/>
      <c r="BN110" s="1"/>
      <c r="BO110" s="1"/>
      <c r="BP110" s="1"/>
      <c r="BQ110" s="1"/>
      <c r="BR110" s="1"/>
    </row>
    <row r="111" spans="3:70" x14ac:dyDescent="0.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7"/>
      <c r="N111" s="1"/>
      <c r="O111" s="23"/>
      <c r="P111" s="23"/>
      <c r="Q111" s="23"/>
      <c r="R111" s="29"/>
      <c r="S111" s="23"/>
      <c r="T111" s="29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9"/>
      <c r="BG111" s="29"/>
      <c r="BH111" s="29"/>
      <c r="BI111" s="29"/>
      <c r="BJ111" s="29"/>
      <c r="BK111" s="29"/>
      <c r="BL111" s="29"/>
      <c r="BM111" s="29"/>
      <c r="BN111" s="1"/>
      <c r="BO111" s="1"/>
      <c r="BP111" s="1"/>
      <c r="BQ111" s="1"/>
      <c r="BR111" s="1"/>
    </row>
    <row r="112" spans="3:70" x14ac:dyDescent="0.25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7"/>
      <c r="N112" s="1"/>
      <c r="O112" s="23"/>
      <c r="P112" s="23"/>
      <c r="Q112" s="23"/>
      <c r="R112" s="29"/>
      <c r="S112" s="23"/>
      <c r="T112" s="29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9"/>
      <c r="BG112" s="29"/>
      <c r="BH112" s="29"/>
      <c r="BI112" s="29"/>
      <c r="BJ112" s="29"/>
      <c r="BK112" s="29"/>
      <c r="BL112" s="29"/>
      <c r="BM112" s="29"/>
      <c r="BN112" s="1"/>
      <c r="BO112" s="1"/>
      <c r="BP112" s="1"/>
      <c r="BQ112" s="1"/>
      <c r="BR112" s="1"/>
    </row>
    <row r="113" spans="3:70" x14ac:dyDescent="0.25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7"/>
      <c r="N113" s="1"/>
      <c r="O113" s="23"/>
      <c r="P113" s="23"/>
      <c r="Q113" s="23"/>
      <c r="R113" s="29"/>
      <c r="S113" s="23"/>
      <c r="T113" s="29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9"/>
      <c r="BG113" s="29"/>
      <c r="BH113" s="29"/>
      <c r="BI113" s="29"/>
      <c r="BJ113" s="29"/>
      <c r="BK113" s="29"/>
      <c r="BL113" s="29"/>
      <c r="BM113" s="29"/>
      <c r="BN113" s="1"/>
      <c r="BO113" s="1"/>
      <c r="BP113" s="1"/>
      <c r="BQ113" s="1"/>
      <c r="BR113" s="1"/>
    </row>
    <row r="114" spans="3:70" x14ac:dyDescent="0.25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7"/>
      <c r="N114" s="1"/>
      <c r="O114" s="23"/>
      <c r="P114" s="23"/>
      <c r="Q114" s="23"/>
      <c r="R114" s="29"/>
      <c r="S114" s="23"/>
      <c r="T114" s="29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9"/>
      <c r="BG114" s="29"/>
      <c r="BH114" s="29"/>
      <c r="BI114" s="29"/>
      <c r="BJ114" s="29"/>
      <c r="BK114" s="29"/>
      <c r="BL114" s="29"/>
      <c r="BM114" s="29"/>
      <c r="BN114" s="1"/>
      <c r="BO114" s="1"/>
      <c r="BP114" s="1"/>
      <c r="BQ114" s="1"/>
      <c r="BR114" s="1"/>
    </row>
    <row r="115" spans="3:70" x14ac:dyDescent="0.25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7"/>
      <c r="N115" s="1"/>
      <c r="O115" s="23"/>
      <c r="P115" s="23"/>
      <c r="Q115" s="23"/>
      <c r="R115" s="29"/>
      <c r="S115" s="23"/>
      <c r="T115" s="29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9"/>
      <c r="BG115" s="29"/>
      <c r="BH115" s="29"/>
      <c r="BI115" s="29"/>
      <c r="BJ115" s="29"/>
      <c r="BK115" s="29"/>
      <c r="BL115" s="29"/>
      <c r="BM115" s="29"/>
      <c r="BN115" s="1"/>
      <c r="BO115" s="1"/>
      <c r="BP115" s="1"/>
      <c r="BQ115" s="1"/>
      <c r="BR115" s="1"/>
    </row>
    <row r="116" spans="3:70" x14ac:dyDescent="0.25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7"/>
      <c r="N116" s="1"/>
      <c r="O116" s="23"/>
      <c r="P116" s="23"/>
      <c r="Q116" s="23"/>
      <c r="R116" s="29"/>
      <c r="S116" s="23"/>
      <c r="T116" s="29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9"/>
      <c r="BG116" s="29"/>
      <c r="BH116" s="29"/>
      <c r="BI116" s="29"/>
      <c r="BJ116" s="29"/>
      <c r="BK116" s="29"/>
      <c r="BL116" s="29"/>
      <c r="BM116" s="29"/>
      <c r="BN116" s="1"/>
      <c r="BO116" s="1"/>
      <c r="BP116" s="1"/>
      <c r="BQ116" s="1"/>
      <c r="BR116" s="1"/>
    </row>
    <row r="117" spans="3:70" x14ac:dyDescent="0.25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7"/>
      <c r="N117" s="1"/>
      <c r="O117" s="23"/>
      <c r="P117" s="23"/>
      <c r="Q117" s="23"/>
      <c r="R117" s="29"/>
      <c r="S117" s="23"/>
      <c r="T117" s="29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9"/>
      <c r="BG117" s="29"/>
      <c r="BH117" s="29"/>
      <c r="BI117" s="29"/>
      <c r="BJ117" s="29"/>
      <c r="BK117" s="29"/>
      <c r="BL117" s="29"/>
      <c r="BM117" s="29"/>
      <c r="BN117" s="1"/>
      <c r="BO117" s="1"/>
      <c r="BP117" s="1"/>
      <c r="BQ117" s="1"/>
      <c r="BR117" s="1"/>
    </row>
    <row r="118" spans="3:70" x14ac:dyDescent="0.25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7"/>
      <c r="N118" s="1"/>
      <c r="O118" s="23"/>
      <c r="P118" s="23"/>
      <c r="Q118" s="23"/>
      <c r="R118" s="29"/>
      <c r="S118" s="23"/>
      <c r="T118" s="29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9"/>
      <c r="BG118" s="29"/>
      <c r="BH118" s="29"/>
      <c r="BI118" s="29"/>
      <c r="BJ118" s="29"/>
      <c r="BK118" s="29"/>
      <c r="BL118" s="29"/>
      <c r="BM118" s="29"/>
      <c r="BN118" s="1"/>
      <c r="BO118" s="1"/>
      <c r="BP118" s="1"/>
      <c r="BQ118" s="1"/>
      <c r="BR118" s="1"/>
    </row>
    <row r="119" spans="3:70" x14ac:dyDescent="0.25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7"/>
      <c r="N119" s="1"/>
      <c r="O119" s="23"/>
      <c r="P119" s="23"/>
      <c r="Q119" s="23"/>
      <c r="R119" s="29"/>
      <c r="S119" s="23"/>
      <c r="T119" s="29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9"/>
      <c r="BG119" s="29"/>
      <c r="BH119" s="29"/>
      <c r="BI119" s="29"/>
      <c r="BJ119" s="29"/>
      <c r="BK119" s="29"/>
      <c r="BL119" s="29"/>
      <c r="BM119" s="29"/>
      <c r="BN119" s="1"/>
      <c r="BO119" s="1"/>
      <c r="BP119" s="1"/>
      <c r="BQ119" s="1"/>
      <c r="BR119" s="1"/>
    </row>
    <row r="120" spans="3:70" x14ac:dyDescent="0.25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7"/>
      <c r="N120" s="1"/>
      <c r="O120" s="23"/>
      <c r="P120" s="23"/>
      <c r="Q120" s="23"/>
      <c r="R120" s="29"/>
      <c r="S120" s="23"/>
      <c r="T120" s="29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9"/>
      <c r="BG120" s="29"/>
      <c r="BH120" s="29"/>
      <c r="BI120" s="29"/>
      <c r="BJ120" s="29"/>
      <c r="BK120" s="29"/>
      <c r="BL120" s="29"/>
      <c r="BM120" s="29"/>
      <c r="BN120" s="1"/>
      <c r="BO120" s="1"/>
      <c r="BP120" s="1"/>
      <c r="BQ120" s="1"/>
      <c r="BR120" s="1"/>
    </row>
    <row r="121" spans="3:70" x14ac:dyDescent="0.25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7"/>
      <c r="N121" s="1"/>
      <c r="O121" s="23"/>
      <c r="P121" s="23"/>
      <c r="Q121" s="23"/>
      <c r="R121" s="29"/>
      <c r="S121" s="23"/>
      <c r="T121" s="29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9"/>
      <c r="BG121" s="29"/>
      <c r="BH121" s="29"/>
      <c r="BI121" s="29"/>
      <c r="BJ121" s="29"/>
      <c r="BK121" s="29"/>
      <c r="BL121" s="29"/>
      <c r="BM121" s="29"/>
      <c r="BN121" s="1"/>
      <c r="BO121" s="1"/>
      <c r="BP121" s="1"/>
      <c r="BQ121" s="1"/>
      <c r="BR121" s="1"/>
    </row>
    <row r="122" spans="3:70" x14ac:dyDescent="0.25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7"/>
      <c r="N122" s="1"/>
      <c r="O122" s="23"/>
      <c r="P122" s="23"/>
      <c r="Q122" s="23"/>
      <c r="R122" s="29"/>
      <c r="S122" s="23"/>
      <c r="T122" s="29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9"/>
      <c r="BG122" s="29"/>
      <c r="BH122" s="29"/>
      <c r="BI122" s="29"/>
      <c r="BJ122" s="29"/>
      <c r="BK122" s="29"/>
      <c r="BL122" s="29"/>
      <c r="BM122" s="29"/>
      <c r="BN122" s="1"/>
      <c r="BO122" s="1"/>
      <c r="BP122" s="1"/>
      <c r="BQ122" s="1"/>
      <c r="BR122" s="1"/>
    </row>
    <row r="123" spans="3:70" x14ac:dyDescent="0.25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7"/>
      <c r="N123" s="1"/>
      <c r="O123" s="23"/>
      <c r="P123" s="23"/>
      <c r="Q123" s="23"/>
      <c r="R123" s="29"/>
      <c r="S123" s="23"/>
      <c r="T123" s="29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9"/>
      <c r="BG123" s="29"/>
      <c r="BH123" s="29"/>
      <c r="BI123" s="29"/>
      <c r="BJ123" s="29"/>
      <c r="BK123" s="29"/>
      <c r="BL123" s="29"/>
      <c r="BM123" s="29"/>
      <c r="BN123" s="1"/>
      <c r="BO123" s="1"/>
      <c r="BP123" s="1"/>
      <c r="BQ123" s="1"/>
      <c r="BR123" s="1"/>
    </row>
    <row r="124" spans="3:70" x14ac:dyDescent="0.25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7"/>
      <c r="N124" s="1"/>
      <c r="O124" s="23"/>
      <c r="P124" s="23"/>
      <c r="Q124" s="23"/>
      <c r="R124" s="29"/>
      <c r="S124" s="23"/>
      <c r="T124" s="29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9"/>
      <c r="BG124" s="29"/>
      <c r="BH124" s="29"/>
      <c r="BI124" s="29"/>
      <c r="BJ124" s="29"/>
      <c r="BK124" s="29"/>
      <c r="BL124" s="29"/>
      <c r="BM124" s="29"/>
      <c r="BN124" s="1"/>
      <c r="BO124" s="1"/>
      <c r="BP124" s="1"/>
      <c r="BQ124" s="1"/>
      <c r="BR124" s="1"/>
    </row>
    <row r="125" spans="3:70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7"/>
      <c r="N125" s="1"/>
      <c r="O125" s="23"/>
      <c r="P125" s="23"/>
      <c r="Q125" s="23"/>
      <c r="R125" s="29"/>
      <c r="S125" s="23"/>
      <c r="T125" s="29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9"/>
      <c r="BG125" s="29"/>
      <c r="BH125" s="29"/>
      <c r="BI125" s="29"/>
      <c r="BJ125" s="29"/>
      <c r="BK125" s="29"/>
      <c r="BL125" s="29"/>
      <c r="BM125" s="29"/>
      <c r="BN125" s="1"/>
      <c r="BO125" s="1"/>
      <c r="BP125" s="1"/>
      <c r="BQ125" s="1"/>
      <c r="BR125" s="1"/>
    </row>
    <row r="126" spans="3:70" x14ac:dyDescent="0.25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7"/>
      <c r="N126" s="1"/>
      <c r="O126" s="23"/>
      <c r="P126" s="23"/>
      <c r="Q126" s="23"/>
      <c r="R126" s="29"/>
      <c r="S126" s="23"/>
      <c r="T126" s="29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9"/>
      <c r="BG126" s="29"/>
      <c r="BH126" s="29"/>
      <c r="BI126" s="29"/>
      <c r="BJ126" s="29"/>
      <c r="BK126" s="29"/>
      <c r="BL126" s="29"/>
      <c r="BM126" s="29"/>
      <c r="BN126" s="1"/>
      <c r="BO126" s="1"/>
      <c r="BP126" s="1"/>
      <c r="BQ126" s="1"/>
      <c r="BR126" s="1"/>
    </row>
    <row r="127" spans="3:70" x14ac:dyDescent="0.25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7"/>
      <c r="N127" s="1"/>
      <c r="O127" s="23"/>
      <c r="P127" s="23"/>
      <c r="Q127" s="23"/>
      <c r="R127" s="29"/>
      <c r="S127" s="23"/>
      <c r="T127" s="29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9"/>
      <c r="BG127" s="29"/>
      <c r="BH127" s="29"/>
      <c r="BI127" s="29"/>
      <c r="BJ127" s="29"/>
      <c r="BK127" s="29"/>
      <c r="BL127" s="29"/>
      <c r="BM127" s="29"/>
      <c r="BN127" s="1"/>
      <c r="BO127" s="1"/>
      <c r="BP127" s="1"/>
      <c r="BQ127" s="1"/>
      <c r="BR127" s="1"/>
    </row>
    <row r="128" spans="3:70" x14ac:dyDescent="0.25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7"/>
      <c r="N128" s="1"/>
      <c r="O128" s="23"/>
      <c r="P128" s="23"/>
      <c r="Q128" s="23"/>
      <c r="R128" s="29"/>
      <c r="S128" s="23"/>
      <c r="T128" s="29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9"/>
      <c r="BG128" s="29"/>
      <c r="BH128" s="29"/>
      <c r="BI128" s="29"/>
      <c r="BJ128" s="29"/>
      <c r="BK128" s="29"/>
      <c r="BL128" s="29"/>
      <c r="BM128" s="29"/>
      <c r="BN128" s="1"/>
      <c r="BO128" s="1"/>
      <c r="BP128" s="1"/>
      <c r="BQ128" s="1"/>
      <c r="BR128" s="1"/>
    </row>
    <row r="129" spans="3:70" x14ac:dyDescent="0.25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7"/>
      <c r="N129" s="1"/>
      <c r="O129" s="23"/>
      <c r="P129" s="23"/>
      <c r="Q129" s="23"/>
      <c r="R129" s="29"/>
      <c r="S129" s="23"/>
      <c r="T129" s="29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9"/>
      <c r="BG129" s="29"/>
      <c r="BH129" s="29"/>
      <c r="BI129" s="29"/>
      <c r="BJ129" s="29"/>
      <c r="BK129" s="29"/>
      <c r="BL129" s="29"/>
      <c r="BM129" s="29"/>
      <c r="BN129" s="1"/>
      <c r="BO129" s="1"/>
      <c r="BP129" s="1"/>
      <c r="BQ129" s="1"/>
      <c r="BR129" s="1"/>
    </row>
    <row r="130" spans="3:70" x14ac:dyDescent="0.25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7"/>
      <c r="N130" s="1"/>
      <c r="O130" s="23"/>
      <c r="P130" s="23"/>
      <c r="Q130" s="23"/>
      <c r="R130" s="29"/>
      <c r="S130" s="23"/>
      <c r="T130" s="29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9"/>
      <c r="BG130" s="29"/>
      <c r="BH130" s="29"/>
      <c r="BI130" s="29"/>
      <c r="BJ130" s="29"/>
      <c r="BK130" s="29"/>
      <c r="BL130" s="29"/>
      <c r="BM130" s="29"/>
      <c r="BN130" s="1"/>
      <c r="BO130" s="1"/>
      <c r="BP130" s="1"/>
      <c r="BQ130" s="1"/>
      <c r="BR130" s="1"/>
    </row>
    <row r="131" spans="3:70" x14ac:dyDescent="0.25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7"/>
      <c r="N131" s="1"/>
      <c r="O131" s="23"/>
      <c r="P131" s="23"/>
      <c r="Q131" s="23"/>
      <c r="R131" s="29"/>
      <c r="S131" s="23"/>
      <c r="T131" s="29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9"/>
      <c r="BG131" s="29"/>
      <c r="BH131" s="29"/>
      <c r="BI131" s="29"/>
      <c r="BJ131" s="29"/>
      <c r="BK131" s="29"/>
      <c r="BL131" s="29"/>
      <c r="BM131" s="29"/>
      <c r="BN131" s="1"/>
      <c r="BO131" s="1"/>
      <c r="BP131" s="1"/>
      <c r="BQ131" s="1"/>
      <c r="BR131" s="1"/>
    </row>
    <row r="132" spans="3:70" x14ac:dyDescent="0.25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7"/>
      <c r="N132" s="1"/>
      <c r="O132" s="23"/>
      <c r="P132" s="23"/>
      <c r="Q132" s="23"/>
      <c r="R132" s="29"/>
      <c r="S132" s="23"/>
      <c r="T132" s="29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9"/>
      <c r="BG132" s="29"/>
      <c r="BH132" s="29"/>
      <c r="BI132" s="29"/>
      <c r="BJ132" s="29"/>
      <c r="BK132" s="29"/>
      <c r="BL132" s="29"/>
      <c r="BM132" s="29"/>
      <c r="BN132" s="1"/>
      <c r="BO132" s="1"/>
      <c r="BP132" s="1"/>
      <c r="BQ132" s="1"/>
      <c r="BR132" s="1"/>
    </row>
    <row r="133" spans="3:70" x14ac:dyDescent="0.25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7"/>
      <c r="N133" s="1"/>
      <c r="O133" s="23"/>
      <c r="P133" s="23"/>
      <c r="Q133" s="23"/>
      <c r="R133" s="29"/>
      <c r="S133" s="23"/>
      <c r="T133" s="29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9"/>
      <c r="BG133" s="29"/>
      <c r="BH133" s="29"/>
      <c r="BI133" s="29"/>
      <c r="BJ133" s="29"/>
      <c r="BK133" s="29"/>
      <c r="BL133" s="29"/>
      <c r="BM133" s="29"/>
      <c r="BN133" s="1"/>
      <c r="BO133" s="1"/>
      <c r="BP133" s="1"/>
      <c r="BQ133" s="1"/>
      <c r="BR133" s="1"/>
    </row>
    <row r="134" spans="3:70" x14ac:dyDescent="0.25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7"/>
      <c r="N134" s="1"/>
      <c r="O134" s="23"/>
      <c r="P134" s="23"/>
      <c r="Q134" s="23"/>
      <c r="R134" s="29"/>
      <c r="S134" s="23"/>
      <c r="T134" s="29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9"/>
      <c r="BG134" s="29"/>
      <c r="BH134" s="29"/>
      <c r="BI134" s="29"/>
      <c r="BJ134" s="29"/>
      <c r="BK134" s="29"/>
      <c r="BL134" s="29"/>
      <c r="BM134" s="29"/>
      <c r="BN134" s="1"/>
      <c r="BO134" s="1"/>
      <c r="BP134" s="1"/>
      <c r="BQ134" s="1"/>
      <c r="BR134" s="1"/>
    </row>
    <row r="135" spans="3:70" x14ac:dyDescent="0.25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7"/>
      <c r="N135" s="1"/>
      <c r="O135" s="23"/>
      <c r="P135" s="23"/>
      <c r="Q135" s="23"/>
      <c r="R135" s="29"/>
      <c r="S135" s="23"/>
      <c r="T135" s="29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9"/>
      <c r="BG135" s="29"/>
      <c r="BH135" s="29"/>
      <c r="BI135" s="29"/>
      <c r="BJ135" s="29"/>
      <c r="BK135" s="29"/>
      <c r="BL135" s="29"/>
      <c r="BM135" s="29"/>
      <c r="BN135" s="1"/>
      <c r="BO135" s="1"/>
      <c r="BP135" s="1"/>
      <c r="BQ135" s="1"/>
      <c r="BR135" s="1"/>
    </row>
    <row r="136" spans="3:70" x14ac:dyDescent="0.25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7"/>
      <c r="N136" s="1"/>
      <c r="O136" s="23"/>
      <c r="P136" s="23"/>
      <c r="Q136" s="23"/>
      <c r="R136" s="29"/>
      <c r="S136" s="23"/>
      <c r="T136" s="29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9"/>
      <c r="BG136" s="29"/>
      <c r="BH136" s="29"/>
      <c r="BI136" s="29"/>
      <c r="BJ136" s="29"/>
      <c r="BK136" s="29"/>
      <c r="BL136" s="29"/>
      <c r="BM136" s="29"/>
      <c r="BN136" s="1"/>
      <c r="BO136" s="1"/>
      <c r="BP136" s="1"/>
      <c r="BQ136" s="1"/>
      <c r="BR136" s="1"/>
    </row>
    <row r="137" spans="3:70" x14ac:dyDescent="0.25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7"/>
      <c r="N137" s="1"/>
      <c r="O137" s="23"/>
      <c r="P137" s="23"/>
      <c r="Q137" s="23"/>
      <c r="R137" s="29"/>
      <c r="S137" s="23"/>
      <c r="T137" s="29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9"/>
      <c r="BG137" s="29"/>
      <c r="BH137" s="29"/>
      <c r="BI137" s="29"/>
      <c r="BJ137" s="29"/>
      <c r="BK137" s="29"/>
      <c r="BL137" s="29"/>
      <c r="BM137" s="29"/>
      <c r="BN137" s="1"/>
      <c r="BO137" s="1"/>
      <c r="BP137" s="1"/>
      <c r="BQ137" s="1"/>
      <c r="BR137" s="1"/>
    </row>
    <row r="138" spans="3:70" x14ac:dyDescent="0.25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7"/>
      <c r="N138" s="1"/>
      <c r="O138" s="23"/>
      <c r="P138" s="23"/>
      <c r="Q138" s="23"/>
      <c r="R138" s="29"/>
      <c r="S138" s="23"/>
      <c r="T138" s="29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9"/>
      <c r="BG138" s="29"/>
      <c r="BH138" s="29"/>
      <c r="BI138" s="29"/>
      <c r="BJ138" s="29"/>
      <c r="BK138" s="29"/>
      <c r="BL138" s="29"/>
      <c r="BM138" s="29"/>
      <c r="BN138" s="1"/>
      <c r="BO138" s="1"/>
      <c r="BP138" s="1"/>
      <c r="BQ138" s="1"/>
      <c r="BR138" s="1"/>
    </row>
    <row r="139" spans="3:70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7"/>
      <c r="N139" s="1"/>
      <c r="O139" s="23"/>
      <c r="P139" s="23"/>
      <c r="Q139" s="23"/>
      <c r="R139" s="29"/>
      <c r="S139" s="23"/>
      <c r="T139" s="29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9"/>
      <c r="BG139" s="29"/>
      <c r="BH139" s="29"/>
      <c r="BI139" s="29"/>
      <c r="BJ139" s="29"/>
      <c r="BK139" s="29"/>
      <c r="BL139" s="29"/>
      <c r="BM139" s="29"/>
      <c r="BN139" s="1"/>
      <c r="BO139" s="1"/>
      <c r="BP139" s="1"/>
      <c r="BQ139" s="1"/>
      <c r="BR139" s="1"/>
    </row>
    <row r="140" spans="3:70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7"/>
      <c r="N140" s="1"/>
      <c r="O140" s="23"/>
      <c r="P140" s="23"/>
      <c r="Q140" s="23"/>
      <c r="R140" s="29"/>
      <c r="S140" s="23"/>
      <c r="T140" s="29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9"/>
      <c r="BG140" s="29"/>
      <c r="BH140" s="29"/>
      <c r="BI140" s="29"/>
      <c r="BJ140" s="29"/>
      <c r="BK140" s="29"/>
      <c r="BL140" s="29"/>
      <c r="BM140" s="29"/>
      <c r="BN140" s="1"/>
      <c r="BO140" s="1"/>
      <c r="BP140" s="1"/>
      <c r="BQ140" s="1"/>
      <c r="BR140" s="1"/>
    </row>
    <row r="141" spans="3:70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7"/>
      <c r="N141" s="1"/>
      <c r="O141" s="23"/>
      <c r="P141" s="23"/>
      <c r="Q141" s="23"/>
      <c r="R141" s="29"/>
      <c r="S141" s="23"/>
      <c r="T141" s="29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9"/>
      <c r="BG141" s="29"/>
      <c r="BH141" s="29"/>
      <c r="BI141" s="29"/>
      <c r="BJ141" s="29"/>
      <c r="BK141" s="29"/>
      <c r="BL141" s="29"/>
      <c r="BM141" s="29"/>
      <c r="BN141" s="1"/>
      <c r="BO141" s="1"/>
      <c r="BP141" s="1"/>
      <c r="BQ141" s="1"/>
      <c r="BR141" s="1"/>
    </row>
    <row r="142" spans="3:70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7"/>
      <c r="N142" s="1"/>
      <c r="O142" s="23"/>
      <c r="P142" s="23"/>
      <c r="Q142" s="23"/>
      <c r="R142" s="29"/>
      <c r="S142" s="23"/>
      <c r="T142" s="29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9"/>
      <c r="BG142" s="29"/>
      <c r="BH142" s="29"/>
      <c r="BI142" s="29"/>
      <c r="BJ142" s="29"/>
      <c r="BK142" s="29"/>
      <c r="BL142" s="29"/>
      <c r="BM142" s="29"/>
      <c r="BN142" s="1"/>
      <c r="BO142" s="1"/>
      <c r="BP142" s="1"/>
      <c r="BQ142" s="1"/>
      <c r="BR142" s="1"/>
    </row>
    <row r="143" spans="3:70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7"/>
      <c r="N143" s="1"/>
      <c r="O143" s="23"/>
      <c r="P143" s="23"/>
      <c r="Q143" s="23"/>
      <c r="R143" s="29"/>
      <c r="S143" s="23"/>
      <c r="T143" s="29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9"/>
      <c r="BG143" s="29"/>
      <c r="BH143" s="29"/>
      <c r="BI143" s="29"/>
      <c r="BJ143" s="29"/>
      <c r="BK143" s="29"/>
      <c r="BL143" s="29"/>
      <c r="BM143" s="29"/>
      <c r="BN143" s="1"/>
      <c r="BO143" s="1"/>
      <c r="BP143" s="1"/>
      <c r="BQ143" s="1"/>
      <c r="BR143" s="1"/>
    </row>
  </sheetData>
  <mergeCells count="72">
    <mergeCell ref="A1:A3"/>
    <mergeCell ref="C1:J1"/>
    <mergeCell ref="C2:J2"/>
    <mergeCell ref="C3:J3"/>
    <mergeCell ref="BH4:BM5"/>
    <mergeCell ref="M4:BG4"/>
    <mergeCell ref="R5:R7"/>
    <mergeCell ref="S5:S7"/>
    <mergeCell ref="N5:N7"/>
    <mergeCell ref="M5:M7"/>
    <mergeCell ref="AT5:AU6"/>
    <mergeCell ref="Y5:Y7"/>
    <mergeCell ref="Z5:AA6"/>
    <mergeCell ref="X5:X7"/>
    <mergeCell ref="O5:O7"/>
    <mergeCell ref="AN5:AO6"/>
    <mergeCell ref="BH6:BI6"/>
    <mergeCell ref="BJ6:BK6"/>
    <mergeCell ref="BL6:BM6"/>
    <mergeCell ref="AB5:AC6"/>
    <mergeCell ref="AD5:AE6"/>
    <mergeCell ref="AF5:AG6"/>
    <mergeCell ref="AH5:AI6"/>
    <mergeCell ref="AJ5:AK6"/>
    <mergeCell ref="BB5:BC6"/>
    <mergeCell ref="BD5:BE6"/>
    <mergeCell ref="BF5:BG6"/>
    <mergeCell ref="AR5:AS6"/>
    <mergeCell ref="AX5:AY6"/>
    <mergeCell ref="AZ5:BA6"/>
    <mergeCell ref="AV5:AW6"/>
    <mergeCell ref="AL5:AM6"/>
    <mergeCell ref="AP5:AQ6"/>
    <mergeCell ref="U5:U7"/>
    <mergeCell ref="V5:V7"/>
    <mergeCell ref="W5:W7"/>
    <mergeCell ref="T5:T7"/>
    <mergeCell ref="P5:P7"/>
    <mergeCell ref="Q5:Q7"/>
    <mergeCell ref="A8:A11"/>
    <mergeCell ref="C8:C11"/>
    <mergeCell ref="D8:D11"/>
    <mergeCell ref="E8:E11"/>
    <mergeCell ref="K6:K7"/>
    <mergeCell ref="L6:L7"/>
    <mergeCell ref="A4:G5"/>
    <mergeCell ref="C6:C7"/>
    <mergeCell ref="D6:D7"/>
    <mergeCell ref="E6:E7"/>
    <mergeCell ref="H4:L5"/>
    <mergeCell ref="H6:H7"/>
    <mergeCell ref="G6:G7"/>
    <mergeCell ref="A6:A7"/>
    <mergeCell ref="N31:N34"/>
    <mergeCell ref="M31:M34"/>
    <mergeCell ref="N19:N22"/>
    <mergeCell ref="M19:M22"/>
    <mergeCell ref="N23:N26"/>
    <mergeCell ref="M23:M26"/>
    <mergeCell ref="N16:N18"/>
    <mergeCell ref="M16:M18"/>
    <mergeCell ref="N13:N15"/>
    <mergeCell ref="M13:M15"/>
    <mergeCell ref="N27:N30"/>
    <mergeCell ref="M27:M30"/>
    <mergeCell ref="I6:I7"/>
    <mergeCell ref="J6:J7"/>
    <mergeCell ref="B6:B7"/>
    <mergeCell ref="F6:F7"/>
    <mergeCell ref="F8:F11"/>
    <mergeCell ref="G8:G11"/>
    <mergeCell ref="B8:B1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'C:\Users\jacarias.SE\Desktop\Presentación SPE\[Formato Matriz de planificación (Cadena de Valor) Programa 19 Educación Prebásica 2023.xlsx]PEG'!#REF!</xm:f>
          </x14:formula1>
          <xm:sqref>C1:C3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FP03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2023-05-18T20:54:48Z</dcterms:modified>
</cp:coreProperties>
</file>