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GRAMA 01-ACTIV.OBRA 001 " sheetId="1" r:id="rId4"/>
  </sheets>
  <definedNames/>
  <calcPr/>
</workbook>
</file>

<file path=xl/sharedStrings.xml><?xml version="1.0" encoding="utf-8"?>
<sst xmlns="http://schemas.openxmlformats.org/spreadsheetml/2006/main" count="341" uniqueCount="149">
  <si>
    <t xml:space="preserve">MATRIZ DE PLANIFICACIÓN  </t>
  </si>
  <si>
    <t>GABINETE SECTORIAL</t>
  </si>
  <si>
    <t>2:.  GS: Gabinete Social.</t>
  </si>
  <si>
    <t>INSTITUCIÓN:</t>
  </si>
  <si>
    <t>50 Secretaría de Estado en el Despacho de Educación (SEDUC).</t>
  </si>
  <si>
    <t xml:space="preserve">MISIÓN:  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</si>
  <si>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</si>
  <si>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</si>
  <si>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</si>
  <si>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</si>
  <si>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01 ACTIVIDADES CENTRALES (Dirección y Coordinación).</t>
  </si>
  <si>
    <t>DESCRIPCIÓN DEL PROGRAMA:</t>
  </si>
  <si>
    <t>Este programa consiste en la dirección y coordinación de la gestión administrativa, técnica y pedagógica de la Secretaría de Educación.</t>
  </si>
  <si>
    <t>OBJETIVO ESTRATÉGICO:</t>
  </si>
  <si>
    <t xml:space="preserve">Mejorar el desempeño organizacional y gestión de la Secretaría de Educación orientada a resultados con enfoque de valor público.   </t>
  </si>
  <si>
    <t>VINCULACIÓN Visión de País (VP)</t>
  </si>
  <si>
    <t>OBJETIVO</t>
  </si>
  <si>
    <t>1* Una Honduras sin pobreza extrema, educada y sana, con sistemas consolidados de previsión social.</t>
  </si>
  <si>
    <t xml:space="preserve">META </t>
  </si>
  <si>
    <t>1.3 Elevar la escolaridad promedio a 9 años.</t>
  </si>
  <si>
    <t>VINCULACIÓN RESULTADO       Plan Estratégico de Gobierno (PEG)</t>
  </si>
  <si>
    <t>SECTOR  (PEG)</t>
  </si>
  <si>
    <t xml:space="preserve">1. BIENESTAR Y DESARROLLO SOCIAL </t>
  </si>
  <si>
    <t xml:space="preserve">SUBSECTOR / EJE </t>
  </si>
  <si>
    <t>Educación Inclusiva y de Calidad.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</si>
  <si>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</si>
  <si>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</si>
  <si>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</si>
  <si>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</si>
  <si>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2.2.1   Tasa Neta de cobertura en Educación Prebásica.</t>
  </si>
  <si>
    <t>I. PEI</t>
  </si>
  <si>
    <t>II. ESTRUCTURA PROGRAMÁTICA</t>
  </si>
  <si>
    <t>III. PLAN OPERATIVO ANUAL Y PRESUPUESTO (POA-PRESUPUESTO)</t>
  </si>
  <si>
    <t xml:space="preserve">IV. Proyección Anual </t>
  </si>
  <si>
    <t>OBSERVACIONES</t>
  </si>
  <si>
    <t>Cod.</t>
  </si>
  <si>
    <t>Productos Finales/ Intermedios/Actividades</t>
  </si>
  <si>
    <t>Código Unidad Medida</t>
  </si>
  <si>
    <t>Descripción Unidad Medida</t>
  </si>
  <si>
    <t>Cantidad</t>
  </si>
  <si>
    <t>Tipo (acumulable o no acumulable)</t>
  </si>
  <si>
    <t>Código Objeto de Gasto</t>
  </si>
  <si>
    <t>Descripción Objeto de Gasto</t>
  </si>
  <si>
    <t>Código Fuente de financiamiento</t>
  </si>
  <si>
    <t>Código Org. Financiador</t>
  </si>
  <si>
    <t>Descripción de la fuente de financiamiento</t>
  </si>
  <si>
    <t>Responsable de la actividad</t>
  </si>
  <si>
    <t>Corresponsable de la actividad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</si>
  <si>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</si>
  <si>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</si>
  <si>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</si>
  <si>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</si>
  <si>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</si>
  <si>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</si>
  <si>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</si>
  <si>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</si>
  <si>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</si>
  <si>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</si>
  <si>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</si>
  <si>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</si>
  <si>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</si>
  <si>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</si>
  <si>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</si>
  <si>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</si>
  <si>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Presupuesto Anual 2023 Aprobado Congreso </t>
  </si>
  <si>
    <t>Eje Estratégico</t>
  </si>
  <si>
    <t>Objetivo Estratégico</t>
  </si>
  <si>
    <t>Intervención</t>
  </si>
  <si>
    <t xml:space="preserve">Productos </t>
  </si>
  <si>
    <t xml:space="preserve">Indicador de Producto </t>
  </si>
  <si>
    <t>Meta Anual 2023</t>
  </si>
  <si>
    <t>Responsable directo de la intervención</t>
  </si>
  <si>
    <t>GA</t>
  </si>
  <si>
    <t>UE</t>
  </si>
  <si>
    <t>Programa</t>
  </si>
  <si>
    <t>Proyecto</t>
  </si>
  <si>
    <t>Actividad/Obra</t>
  </si>
  <si>
    <t>Cant.</t>
  </si>
  <si>
    <t>Costo</t>
  </si>
  <si>
    <t xml:space="preserve">Gestión Institucional por Resultados y Valor Público con Transparencia y Rendición de Cuentas </t>
  </si>
  <si>
    <t xml:space="preserve"> Fortalecida la Gestión Institucional por Resultados y Valor Público enfocada a género con transparencia y rendición de cuentas</t>
  </si>
  <si>
    <t>01</t>
  </si>
  <si>
    <t>155</t>
  </si>
  <si>
    <t>001</t>
  </si>
  <si>
    <t>000</t>
  </si>
  <si>
    <t>1</t>
  </si>
  <si>
    <r>
      <rPr>
        <rFont val="Arial"/>
        <b/>
        <color theme="1"/>
        <sz val="11.0"/>
      </rPr>
      <t>Producto:</t>
    </r>
    <r>
      <rPr>
        <rFont val="Arial"/>
        <color theme="1"/>
        <sz val="11.0"/>
      </rPr>
      <t xml:space="preserve"> </t>
    </r>
  </si>
  <si>
    <t>Empleados</t>
  </si>
  <si>
    <t>No Acumulable</t>
  </si>
  <si>
    <t>Servicios Personales</t>
  </si>
  <si>
    <t>Tesorería General de la República</t>
  </si>
  <si>
    <t>DGGTH</t>
  </si>
  <si>
    <t>SSAAYF</t>
  </si>
  <si>
    <t>2</t>
  </si>
  <si>
    <t>Realizar el Concurso Docente Anual de acuerdo a lo establecido en la normativa legal vigente</t>
  </si>
  <si>
    <t>Concurso</t>
  </si>
  <si>
    <t>24200</t>
  </si>
  <si>
    <t>Estudios, Investigaciones y Análisis de Factibilidad</t>
  </si>
  <si>
    <t>Tesorería General de la República - Efectivo</t>
  </si>
  <si>
    <t>DGA</t>
  </si>
  <si>
    <t>En este caso la Subsecretaría tiene la Asignación Presupuestaria y realizar los procesos de Adquisición de bienes y servicios para realizar este proceso pero el responsable directo de la ejecucion es la Direccion General de Talento Humano</t>
  </si>
  <si>
    <t>2.2.1</t>
  </si>
  <si>
    <t>Envío de pruebas de concurso docente y material instructivo a las DDE para la realización del Concurso docente.</t>
  </si>
  <si>
    <t>Documento</t>
  </si>
  <si>
    <t>Servicio de Transporte</t>
  </si>
  <si>
    <t>Dar seguimiento y monitoreo a las actividades desarrolladas por la Subsecretaría de Asuntos Administrativos y Financieros (SSAAYF) a nivel central, descentralizado y para asistir a  eventos,reuniones  que se lleven a cabo  fuera del país.</t>
  </si>
  <si>
    <t>Seguimiento</t>
  </si>
  <si>
    <t>Acumulable</t>
  </si>
  <si>
    <t>200 y 300</t>
  </si>
  <si>
    <t xml:space="preserve">Servicios no personales y Materiales y Suministros </t>
  </si>
  <si>
    <t>Viáticos Nacionales</t>
  </si>
  <si>
    <t>DGAF</t>
  </si>
  <si>
    <t>35610</t>
  </si>
  <si>
    <t>Gasolina</t>
  </si>
  <si>
    <t>Reuniones con las diferentes Direcciones y unidades dependientes de la Subsecretaria según la ley y sus reglamentos para dar directrices del trabajo a desarrollar en el año vigente</t>
  </si>
  <si>
    <t>35620</t>
  </si>
  <si>
    <t>Diesel</t>
  </si>
  <si>
    <t>Desarrollar  reuniones y jornadas de trabajo con las direciones y unidades dependientes de la  Subsecretaría de Asuntos Administrativos y Financieros (SSAAYF) según la Ley y sus Reglamentos para dar directrices del trabajo a desarrollar en el año vigente, tambien atender reuniones externas con temas relacionados a la Secretaría de Educación.</t>
  </si>
  <si>
    <t>Reunion</t>
  </si>
  <si>
    <t>31110</t>
  </si>
  <si>
    <t>Productos Alimenticios Y Bebidas</t>
  </si>
  <si>
    <t xml:space="preserve">Adquisición de servicios, material y equipo para el desempeño de las diferentes actividades que se realizan para el cumplimiento de las funciones delegadas a la Subsecretaría de Asuntos Administrativos y Financieros (SSAAYF) en el Reglamento de la Secretaría de Estado en el Despacho de Educación </t>
  </si>
  <si>
    <t>Recursos</t>
  </si>
  <si>
    <t>20000, 30000 y 40000</t>
  </si>
  <si>
    <t>Materiales y Suministros y Bienes capitalizable</t>
  </si>
  <si>
    <t>32200</t>
  </si>
  <si>
    <t>Confecciones Textiles</t>
  </si>
  <si>
    <t>33100</t>
  </si>
  <si>
    <t>Productos De Papel Y CartóN</t>
  </si>
  <si>
    <t>34400</t>
  </si>
  <si>
    <t>Llantas y Cámaras de Aire</t>
  </si>
  <si>
    <t>39100</t>
  </si>
  <si>
    <t>Elementos de Limpieza y Aseo Personal</t>
  </si>
  <si>
    <t>39200</t>
  </si>
  <si>
    <t>Utiles de Escritorio, Oficina y Enseñanza</t>
  </si>
  <si>
    <t>39600</t>
  </si>
  <si>
    <t>Repuestos y Accesorios</t>
  </si>
  <si>
    <t>39800</t>
  </si>
  <si>
    <t>Utiles Deportivos, Recreativos y de Rescate</t>
  </si>
  <si>
    <t>42110</t>
  </si>
  <si>
    <t>Muebles Varios de Oficina</t>
  </si>
  <si>
    <t>42120</t>
  </si>
  <si>
    <t>Equipos Varios de Oficina</t>
  </si>
  <si>
    <t>42510</t>
  </si>
  <si>
    <t>Equipo de Comunicación</t>
  </si>
  <si>
    <t>42600</t>
  </si>
  <si>
    <t>Equipos para Computación</t>
  </si>
  <si>
    <t>42720</t>
  </si>
  <si>
    <t>Equipos Recreativos y Deportivos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</si>
</sst>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&quot;L&quot;* #,##0.00_-;\-&quot;L&quot;* #,##0.00_-;_-&quot;L&quot;* &quot;-&quot;??_-;_-@"/>
    <numFmt numFmtId="165" formatCode="#,##0_ ;\-#,##0\ "/>
  </numFmts>
  <fonts count="19">
    <font>
      <sz val="11.0"/>
      <color theme="1"/>
      <name val="Calibri"/>
      <scheme val="minor"/>
    </font>
    <font>
      <sz val="11.0"/>
      <color theme="1"/>
      <name val="Calibri"/>
    </font>
    <font>
      <sz val="11.0"/>
      <color theme="1"/>
      <name val="Arial"/>
    </font>
    <font>
      <sz val="10.0"/>
      <color rgb="FFFF0000"/>
      <name val="Arial"/>
    </font>
    <font>
      <b/>
      <sz val="14.0"/>
      <color theme="1"/>
      <name val="Arial"/>
    </font>
    <font>
      <b/>
      <sz val="26.0"/>
      <color theme="0"/>
      <name val="Arial"/>
    </font>
    <font/>
    <font>
      <b/>
      <sz val="16.0"/>
      <color theme="1"/>
      <name val="Arial"/>
    </font>
    <font>
      <b/>
      <sz val="12.0"/>
      <color rgb="FF000000"/>
      <name val="Calibri"/>
    </font>
    <font>
      <b/>
      <sz val="12.0"/>
      <color theme="1"/>
      <name val="Calibri"/>
    </font>
    <font>
      <b/>
      <sz val="11.0"/>
      <color theme="1"/>
      <name val="Calibri"/>
    </font>
    <font>
      <b/>
      <sz val="11.0"/>
      <color theme="1"/>
      <name val="Arial"/>
    </font>
    <font>
      <b/>
      <sz val="12.0"/>
      <color theme="1"/>
      <name val="Arial"/>
    </font>
    <font>
      <b/>
      <sz val="11.0"/>
      <color rgb="FF000000"/>
      <name val="Arial"/>
    </font>
    <font>
      <b/>
      <sz val="11.0"/>
      <color theme="1"/>
      <name val="Tahoma"/>
    </font>
    <font>
      <b/>
      <sz val="8.0"/>
      <color theme="1"/>
      <name val="Tahoma"/>
    </font>
    <font>
      <sz val="14.0"/>
      <color rgb="FF000000"/>
      <name val="Arial"/>
    </font>
    <font>
      <sz val="11.0"/>
      <color theme="1"/>
      <name val="Tahoma"/>
    </font>
    <font>
      <color theme="1"/>
      <name val="Calibri"/>
      <scheme val="minor"/>
    </font>
  </fonts>
  <fills count="17">
    <fill>
      <patternFill patternType="none"/>
    </fill>
    <fill>
      <patternFill patternType="lightGray"/>
    </fill>
    <fill>
      <patternFill patternType="solid">
        <fgColor theme="8"/>
        <bgColor theme="8"/>
      </patternFill>
    </fill>
    <fill>
      <patternFill patternType="solid">
        <fgColor theme="0"/>
        <bgColor theme="0"/>
      </patternFill>
    </fill>
    <fill>
      <patternFill patternType="solid">
        <fgColor rgb="FFDAEEF3"/>
        <bgColor rgb="FFDAEEF3"/>
      </patternFill>
    </fill>
    <fill>
      <patternFill patternType="solid">
        <fgColor rgb="FFB8CCE4"/>
        <bgColor rgb="FFB8CCE4"/>
      </patternFill>
    </fill>
    <fill>
      <patternFill patternType="solid">
        <fgColor rgb="FFE36C09"/>
        <bgColor rgb="FFE36C09"/>
      </patternFill>
    </fill>
    <fill>
      <patternFill patternType="solid">
        <fgColor rgb="FF92CDDC"/>
        <bgColor rgb="FF92CDDC"/>
      </patternFill>
    </fill>
    <fill>
      <patternFill patternType="solid">
        <fgColor rgb="FF31859B"/>
        <bgColor rgb="FF31859B"/>
      </patternFill>
    </fill>
    <fill>
      <patternFill patternType="solid">
        <fgColor rgb="FFFBD4B4"/>
        <bgColor rgb="FFFBD4B4"/>
      </patternFill>
    </fill>
    <fill>
      <patternFill patternType="solid">
        <fgColor rgb="FFB6DDE8"/>
        <bgColor rgb="FFB6DDE8"/>
      </patternFill>
    </fill>
    <fill>
      <patternFill patternType="solid">
        <fgColor rgb="FF8DB3E2"/>
        <bgColor rgb="FF8DB3E2"/>
      </patternFill>
    </fill>
    <fill>
      <patternFill patternType="solid">
        <fgColor rgb="FFD8D8D8"/>
        <bgColor rgb="FFD8D8D8"/>
      </patternFill>
    </fill>
    <fill>
      <patternFill patternType="solid">
        <fgColor rgb="FFFDE9D9"/>
        <bgColor rgb="FFFDE9D9"/>
      </patternFill>
    </fill>
    <fill>
      <patternFill patternType="solid">
        <fgColor rgb="FFFFFFFF"/>
        <bgColor rgb="FFFFFFFF"/>
      </patternFill>
    </fill>
    <fill>
      <patternFill patternType="solid">
        <fgColor rgb="FFEAF1DD"/>
        <bgColor rgb="FFEAF1DD"/>
      </patternFill>
    </fill>
    <fill>
      <patternFill patternType="solid">
        <fgColor rgb="FF00FFFF"/>
        <bgColor rgb="FF00FFFF"/>
      </patternFill>
    </fill>
  </fills>
  <borders count="43">
    <border/>
    <border>
      <left/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thin">
        <color rgb="FF000000"/>
      </left>
      <right/>
      <top/>
      <bottom/>
    </border>
    <border>
      <left/>
      <top/>
      <bottom/>
    </border>
    <border>
      <right style="thin">
        <color rgb="FF000000"/>
      </right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/>
      <top/>
      <bottom style="thin">
        <color rgb="FF000000"/>
      </bottom>
    </border>
    <border>
      <top style="thin">
        <color rgb="FF000000"/>
      </top>
    </border>
    <border>
      <right/>
      <top style="thin">
        <color rgb="FF000000"/>
      </top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bottom/>
    </border>
    <border>
      <left style="thin">
        <color rgb="FF000000"/>
      </left>
      <right/>
      <top style="thin">
        <color rgb="FF000000"/>
      </top>
    </border>
    <border>
      <right style="thin">
        <color rgb="FF000000"/>
      </right>
      <top/>
    </border>
    <border>
      <left style="thin">
        <color rgb="FF000000"/>
      </left>
      <top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/>
    </border>
    <border>
      <left/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126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3" fontId="1" numFmtId="0" xfId="0" applyBorder="1" applyFill="1" applyFont="1"/>
    <xf borderId="1" fillId="3" fontId="1" numFmtId="0" xfId="0" applyAlignment="1" applyBorder="1" applyFont="1">
      <alignment horizontal="center"/>
    </xf>
    <xf borderId="0" fillId="0" fontId="1" numFmtId="0" xfId="0" applyAlignment="1" applyFont="1">
      <alignment horizontal="center"/>
    </xf>
    <xf borderId="0" fillId="0" fontId="2" numFmtId="0" xfId="0" applyFont="1"/>
    <xf borderId="0" fillId="0" fontId="2" numFmtId="0" xfId="0" applyAlignment="1" applyFont="1">
      <alignment horizontal="center"/>
    </xf>
    <xf borderId="1" fillId="2" fontId="3" numFmtId="0" xfId="0" applyAlignment="1" applyBorder="1" applyFont="1">
      <alignment horizontal="center"/>
    </xf>
    <xf borderId="1" fillId="3" fontId="3" numFmtId="0" xfId="0" applyAlignment="1" applyBorder="1" applyFont="1">
      <alignment horizontal="center"/>
    </xf>
    <xf borderId="1" fillId="2" fontId="4" numFmtId="0" xfId="0" applyAlignment="1" applyBorder="1" applyFont="1">
      <alignment horizontal="center"/>
    </xf>
    <xf borderId="1" fillId="3" fontId="4" numFmtId="0" xfId="0" applyAlignment="1" applyBorder="1" applyFont="1">
      <alignment horizontal="center"/>
    </xf>
    <xf borderId="2" fillId="2" fontId="5" numFmtId="0" xfId="0" applyAlignment="1" applyBorder="1" applyFont="1">
      <alignment horizontal="center" vertical="center"/>
    </xf>
    <xf borderId="3" fillId="0" fontId="6" numFmtId="0" xfId="0" applyBorder="1" applyFont="1"/>
    <xf borderId="4" fillId="0" fontId="6" numFmtId="0" xfId="0" applyBorder="1" applyFont="1"/>
    <xf borderId="5" fillId="0" fontId="6" numFmtId="0" xfId="0" applyBorder="1" applyFont="1"/>
    <xf borderId="6" fillId="0" fontId="6" numFmtId="0" xfId="0" applyBorder="1" applyFont="1"/>
    <xf borderId="7" fillId="0" fontId="6" numFmtId="0" xfId="0" applyBorder="1" applyFont="1"/>
    <xf borderId="0" fillId="0" fontId="7" numFmtId="0" xfId="0" applyAlignment="1" applyFont="1">
      <alignment vertical="center"/>
    </xf>
    <xf borderId="0" fillId="0" fontId="7" numFmtId="0" xfId="0" applyAlignment="1" applyFont="1">
      <alignment horizontal="center" vertical="center"/>
    </xf>
    <xf borderId="8" fillId="3" fontId="1" numFmtId="0" xfId="0" applyBorder="1" applyFont="1"/>
    <xf borderId="9" fillId="4" fontId="8" numFmtId="0" xfId="0" applyAlignment="1" applyBorder="1" applyFill="1" applyFont="1">
      <alignment horizontal="center" shrinkToFit="0" vertical="center" wrapText="1"/>
    </xf>
    <xf borderId="10" fillId="0" fontId="6" numFmtId="0" xfId="0" applyBorder="1" applyFont="1"/>
    <xf borderId="11" fillId="5" fontId="9" numFmtId="0" xfId="0" applyAlignment="1" applyBorder="1" applyFill="1" applyFont="1">
      <alignment vertical="center"/>
    </xf>
    <xf borderId="12" fillId="0" fontId="6" numFmtId="0" xfId="0" applyBorder="1" applyFont="1"/>
    <xf borderId="13" fillId="0" fontId="6" numFmtId="0" xfId="0" applyBorder="1" applyFont="1"/>
    <xf borderId="1" fillId="3" fontId="10" numFmtId="0" xfId="0" applyAlignment="1" applyBorder="1" applyFont="1">
      <alignment vertical="center"/>
    </xf>
    <xf borderId="11" fillId="4" fontId="9" numFmtId="0" xfId="0" applyAlignment="1" applyBorder="1" applyFont="1">
      <alignment horizontal="center" vertical="center"/>
    </xf>
    <xf borderId="11" fillId="4" fontId="8" numFmtId="0" xfId="0" applyAlignment="1" applyBorder="1" applyFont="1">
      <alignment horizontal="center" shrinkToFit="0" vertical="center" wrapText="1"/>
    </xf>
    <xf borderId="11" fillId="5" fontId="9" numFmtId="0" xfId="0" applyAlignment="1" applyBorder="1" applyFont="1">
      <alignment shrinkToFit="0" vertical="center" wrapText="1"/>
    </xf>
    <xf borderId="1" fillId="3" fontId="9" numFmtId="0" xfId="0" applyAlignment="1" applyBorder="1" applyFont="1">
      <alignment shrinkToFit="0" vertical="center" wrapText="1"/>
    </xf>
    <xf borderId="1" fillId="3" fontId="9" numFmtId="0" xfId="0" applyAlignment="1" applyBorder="1" applyFont="1">
      <alignment horizontal="left" shrinkToFit="0" vertical="center" wrapText="1"/>
    </xf>
    <xf borderId="11" fillId="4" fontId="9" numFmtId="0" xfId="0" applyAlignment="1" applyBorder="1" applyFont="1">
      <alignment horizontal="center" shrinkToFit="0" vertical="center" wrapText="1"/>
    </xf>
    <xf borderId="11" fillId="5" fontId="9" numFmtId="0" xfId="0" applyAlignment="1" applyBorder="1" applyFont="1">
      <alignment horizontal="left" vertical="center"/>
    </xf>
    <xf borderId="1" fillId="3" fontId="9" numFmtId="0" xfId="0" applyAlignment="1" applyBorder="1" applyFont="1">
      <alignment vertical="top"/>
    </xf>
    <xf borderId="14" fillId="4" fontId="9" numFmtId="0" xfId="0" applyAlignment="1" applyBorder="1" applyFont="1">
      <alignment horizontal="center" shrinkToFit="0" vertical="center" wrapText="1"/>
    </xf>
    <xf borderId="15" fillId="0" fontId="6" numFmtId="0" xfId="0" applyBorder="1" applyFont="1"/>
    <xf borderId="16" fillId="5" fontId="9" numFmtId="0" xfId="0" applyAlignment="1" applyBorder="1" applyFont="1">
      <alignment vertical="center"/>
    </xf>
    <xf borderId="1" fillId="3" fontId="9" numFmtId="0" xfId="0" applyAlignment="1" applyBorder="1" applyFont="1">
      <alignment horizontal="left"/>
    </xf>
    <xf borderId="17" fillId="0" fontId="6" numFmtId="0" xfId="0" applyBorder="1" applyFont="1"/>
    <xf borderId="18" fillId="0" fontId="6" numFmtId="0" xfId="0" applyBorder="1" applyFont="1"/>
    <xf borderId="19" fillId="5" fontId="8" numFmtId="0" xfId="0" applyAlignment="1" applyBorder="1" applyFont="1">
      <alignment shrinkToFit="0" vertical="center" wrapText="1"/>
    </xf>
    <xf borderId="20" fillId="0" fontId="6" numFmtId="0" xfId="0" applyBorder="1" applyFont="1"/>
    <xf borderId="21" fillId="0" fontId="6" numFmtId="0" xfId="0" applyBorder="1" applyFont="1"/>
    <xf borderId="19" fillId="5" fontId="9" numFmtId="0" xfId="0" applyAlignment="1" applyBorder="1" applyFont="1">
      <alignment vertical="center"/>
    </xf>
    <xf borderId="11" fillId="5" fontId="10" numFmtId="0" xfId="0" applyAlignment="1" applyBorder="1" applyFont="1">
      <alignment shrinkToFit="0" vertical="center" wrapText="1"/>
    </xf>
    <xf borderId="1" fillId="3" fontId="10" numFmtId="0" xfId="0" applyAlignment="1" applyBorder="1" applyFont="1">
      <alignment horizontal="center" vertical="center"/>
    </xf>
    <xf borderId="1" fillId="3" fontId="11" numFmtId="0" xfId="0" applyAlignment="1" applyBorder="1" applyFont="1">
      <alignment vertical="center"/>
    </xf>
    <xf borderId="1" fillId="3" fontId="11" numFmtId="0" xfId="0" applyAlignment="1" applyBorder="1" applyFont="1">
      <alignment horizontal="center" vertical="center"/>
    </xf>
    <xf borderId="11" fillId="5" fontId="10" numFmtId="0" xfId="0" applyAlignment="1" applyBorder="1" applyFont="1">
      <alignment vertical="center"/>
    </xf>
    <xf borderId="16" fillId="3" fontId="9" numFmtId="0" xfId="0" applyAlignment="1" applyBorder="1" applyFont="1">
      <alignment horizontal="center" shrinkToFit="0" vertical="center" wrapText="1"/>
    </xf>
    <xf borderId="19" fillId="3" fontId="9" numFmtId="0" xfId="0" applyAlignment="1" applyBorder="1" applyFont="1">
      <alignment vertical="center"/>
    </xf>
    <xf borderId="16" fillId="3" fontId="10" numFmtId="0" xfId="0" applyAlignment="1" applyBorder="1" applyFont="1">
      <alignment vertical="center"/>
    </xf>
    <xf borderId="22" fillId="3" fontId="10" numFmtId="0" xfId="0" applyAlignment="1" applyBorder="1" applyFont="1">
      <alignment vertical="center"/>
    </xf>
    <xf borderId="23" fillId="3" fontId="10" numFmtId="0" xfId="0" applyAlignment="1" applyBorder="1" applyFont="1">
      <alignment vertical="center"/>
    </xf>
    <xf borderId="24" fillId="3" fontId="10" numFmtId="0" xfId="0" applyAlignment="1" applyBorder="1" applyFont="1">
      <alignment vertical="center"/>
    </xf>
    <xf borderId="14" fillId="6" fontId="12" numFmtId="0" xfId="0" applyAlignment="1" applyBorder="1" applyFill="1" applyFont="1">
      <alignment horizontal="center" vertical="center"/>
    </xf>
    <xf borderId="25" fillId="0" fontId="6" numFmtId="0" xfId="0" applyBorder="1" applyFont="1"/>
    <xf borderId="14" fillId="7" fontId="13" numFmtId="0" xfId="0" applyAlignment="1" applyBorder="1" applyFill="1" applyFont="1">
      <alignment horizontal="center" shrinkToFit="0" vertical="center" wrapText="1"/>
    </xf>
    <xf borderId="26" fillId="0" fontId="6" numFmtId="0" xfId="0" applyBorder="1" applyFont="1"/>
    <xf borderId="27" fillId="8" fontId="10" numFmtId="0" xfId="0" applyAlignment="1" applyBorder="1" applyFill="1" applyFont="1">
      <alignment horizontal="center"/>
    </xf>
    <xf borderId="28" fillId="0" fontId="6" numFmtId="0" xfId="0" applyBorder="1" applyFont="1"/>
    <xf borderId="29" fillId="0" fontId="6" numFmtId="0" xfId="0" applyBorder="1" applyFont="1"/>
    <xf borderId="14" fillId="9" fontId="14" numFmtId="0" xfId="0" applyAlignment="1" applyBorder="1" applyFill="1" applyFont="1">
      <alignment horizontal="center" readingOrder="1" shrinkToFit="0" vertical="center" wrapText="1"/>
    </xf>
    <xf borderId="30" fillId="10" fontId="14" numFmtId="0" xfId="0" applyAlignment="1" applyBorder="1" applyFill="1" applyFont="1">
      <alignment horizontal="center" readingOrder="1" shrinkToFit="0" vertical="center" wrapText="1"/>
    </xf>
    <xf borderId="31" fillId="0" fontId="6" numFmtId="0" xfId="0" applyBorder="1" applyFont="1"/>
    <xf borderId="32" fillId="0" fontId="6" numFmtId="0" xfId="0" applyBorder="1" applyFont="1"/>
    <xf borderId="33" fillId="11" fontId="14" numFmtId="0" xfId="0" applyAlignment="1" applyBorder="1" applyFill="1" applyFont="1">
      <alignment horizontal="center" readingOrder="1" shrinkToFit="0" vertical="center" wrapText="1"/>
    </xf>
    <xf borderId="30" fillId="11" fontId="14" numFmtId="0" xfId="0" applyAlignment="1" applyBorder="1" applyFont="1">
      <alignment horizontal="center" readingOrder="1" shrinkToFit="0" vertical="center" wrapText="1"/>
    </xf>
    <xf borderId="30" fillId="4" fontId="14" numFmtId="0" xfId="0" applyAlignment="1" applyBorder="1" applyFont="1">
      <alignment horizontal="center" readingOrder="1" shrinkToFit="0" vertical="center" wrapText="1"/>
    </xf>
    <xf borderId="2" fillId="7" fontId="14" numFmtId="0" xfId="0" applyAlignment="1" applyBorder="1" applyFont="1">
      <alignment horizontal="center" readingOrder="1" shrinkToFit="0" vertical="center" wrapText="1"/>
    </xf>
    <xf borderId="34" fillId="0" fontId="6" numFmtId="0" xfId="0" applyBorder="1" applyFont="1"/>
    <xf borderId="35" fillId="7" fontId="14" numFmtId="0" xfId="0" applyAlignment="1" applyBorder="1" applyFont="1">
      <alignment horizontal="center" readingOrder="1" shrinkToFit="0" vertical="center" wrapText="1"/>
    </xf>
    <xf borderId="35" fillId="10" fontId="14" numFmtId="0" xfId="0" applyAlignment="1" applyBorder="1" applyFont="1">
      <alignment horizontal="center" readingOrder="1" shrinkToFit="0" vertical="center" wrapText="1"/>
    </xf>
    <xf borderId="14" fillId="7" fontId="11" numFmtId="0" xfId="0" applyAlignment="1" applyBorder="1" applyFont="1">
      <alignment horizontal="center" readingOrder="1" shrinkToFit="0" vertical="center" wrapText="1"/>
    </xf>
    <xf borderId="36" fillId="0" fontId="6" numFmtId="0" xfId="0" applyBorder="1" applyFont="1"/>
    <xf borderId="30" fillId="12" fontId="11" numFmtId="0" xfId="0" applyAlignment="1" applyBorder="1" applyFill="1" applyFont="1">
      <alignment horizontal="center" shrinkToFit="0" vertical="center" wrapText="1"/>
    </xf>
    <xf borderId="30" fillId="13" fontId="15" numFmtId="0" xfId="0" applyAlignment="1" applyBorder="1" applyFill="1" applyFont="1">
      <alignment horizontal="center" shrinkToFit="0" vertical="center" wrapText="1"/>
    </xf>
    <xf borderId="37" fillId="0" fontId="6" numFmtId="0" xfId="0" applyBorder="1" applyFont="1"/>
    <xf borderId="38" fillId="0" fontId="6" numFmtId="0" xfId="0" applyBorder="1" applyFont="1"/>
    <xf borderId="11" fillId="9" fontId="10" numFmtId="0" xfId="0" applyAlignment="1" applyBorder="1" applyFont="1">
      <alignment horizontal="center"/>
    </xf>
    <xf borderId="39" fillId="0" fontId="6" numFmtId="0" xfId="0" applyBorder="1" applyFont="1"/>
    <xf borderId="40" fillId="0" fontId="6" numFmtId="0" xfId="0" applyBorder="1" applyFont="1"/>
    <xf borderId="41" fillId="0" fontId="6" numFmtId="0" xfId="0" applyBorder="1" applyFont="1"/>
    <xf borderId="42" fillId="7" fontId="14" numFmtId="0" xfId="0" applyAlignment="1" applyBorder="1" applyFont="1">
      <alignment horizontal="center" readingOrder="1" shrinkToFit="0" vertical="center" wrapText="1"/>
    </xf>
    <xf borderId="42" fillId="10" fontId="14" numFmtId="0" xfId="0" applyAlignment="1" applyBorder="1" applyFont="1">
      <alignment horizontal="center" readingOrder="1" shrinkToFit="0" vertical="center" wrapText="1"/>
    </xf>
    <xf borderId="16" fillId="7" fontId="11" numFmtId="0" xfId="0" applyAlignment="1" applyBorder="1" applyFont="1">
      <alignment horizontal="center" readingOrder="1" shrinkToFit="0" vertical="center" wrapText="1"/>
    </xf>
    <xf borderId="16" fillId="10" fontId="14" numFmtId="0" xfId="0" applyAlignment="1" applyBorder="1" applyFont="1">
      <alignment horizontal="center" readingOrder="1" shrinkToFit="0" vertical="center" wrapText="1"/>
    </xf>
    <xf borderId="30" fillId="0" fontId="16" numFmtId="0" xfId="0" applyAlignment="1" applyBorder="1" applyFont="1">
      <alignment horizontal="center" shrinkToFit="0" vertical="center" wrapText="1"/>
    </xf>
    <xf borderId="36" fillId="0" fontId="16" numFmtId="0" xfId="0" applyAlignment="1" applyBorder="1" applyFont="1">
      <alignment horizontal="center" shrinkToFit="0" vertical="center" wrapText="1"/>
    </xf>
    <xf borderId="30" fillId="14" fontId="2" numFmtId="0" xfId="0" applyAlignment="1" applyBorder="1" applyFill="1" applyFont="1">
      <alignment horizontal="center" shrinkToFit="0" vertical="center" wrapText="1"/>
    </xf>
    <xf borderId="42" fillId="3" fontId="2" numFmtId="49" xfId="0" applyAlignment="1" applyBorder="1" applyFont="1" applyNumberFormat="1">
      <alignment horizontal="center" shrinkToFit="0" vertical="center" wrapText="1"/>
    </xf>
    <xf borderId="42" fillId="15" fontId="2" numFmtId="49" xfId="0" applyAlignment="1" applyBorder="1" applyFill="1" applyFont="1" applyNumberFormat="1">
      <alignment horizontal="center" shrinkToFit="0" vertical="center" wrapText="1"/>
    </xf>
    <xf borderId="42" fillId="15" fontId="2" numFmtId="0" xfId="0" applyAlignment="1" applyBorder="1" applyFont="1">
      <alignment shrinkToFit="0" vertical="center" wrapText="1"/>
    </xf>
    <xf borderId="42" fillId="15" fontId="2" numFmtId="0" xfId="0" applyAlignment="1" applyBorder="1" applyFont="1">
      <alignment horizontal="center" shrinkToFit="0" vertical="center" wrapText="1"/>
    </xf>
    <xf borderId="42" fillId="15" fontId="2" numFmtId="164" xfId="0" applyAlignment="1" applyBorder="1" applyFont="1" applyNumberFormat="1">
      <alignment horizontal="center" readingOrder="1" shrinkToFit="0" vertical="center" wrapText="1"/>
    </xf>
    <xf borderId="42" fillId="12" fontId="11" numFmtId="0" xfId="0" applyAlignment="1" applyBorder="1" applyFont="1">
      <alignment horizontal="center" shrinkToFit="0" vertical="center" wrapText="1"/>
    </xf>
    <xf borderId="42" fillId="12" fontId="11" numFmtId="164" xfId="0" applyAlignment="1" applyBorder="1" applyFont="1" applyNumberFormat="1">
      <alignment horizontal="center" readingOrder="1" shrinkToFit="0" vertical="center" wrapText="1"/>
    </xf>
    <xf borderId="16" fillId="12" fontId="11" numFmtId="164" xfId="0" applyAlignment="1" applyBorder="1" applyFont="1" applyNumberFormat="1">
      <alignment horizontal="center" shrinkToFit="0" vertical="center" wrapText="1"/>
    </xf>
    <xf borderId="42" fillId="15" fontId="2" numFmtId="0" xfId="0" applyAlignment="1" applyBorder="1" applyFont="1">
      <alignment horizontal="center" vertical="center"/>
    </xf>
    <xf borderId="16" fillId="15" fontId="2" numFmtId="164" xfId="0" applyAlignment="1" applyBorder="1" applyFont="1" applyNumberFormat="1">
      <alignment horizontal="center" shrinkToFit="0" vertical="center" wrapText="1"/>
    </xf>
    <xf borderId="16" fillId="0" fontId="2" numFmtId="0" xfId="0" applyBorder="1" applyFont="1"/>
    <xf borderId="16" fillId="15" fontId="2" numFmtId="0" xfId="0" applyAlignment="1" applyBorder="1" applyFont="1">
      <alignment horizontal="center" shrinkToFit="0" vertical="center" wrapText="1"/>
    </xf>
    <xf borderId="42" fillId="15" fontId="2" numFmtId="164" xfId="0" applyAlignment="1" applyBorder="1" applyFont="1" applyNumberFormat="1">
      <alignment horizontal="center" shrinkToFit="0" vertical="center" wrapText="1"/>
    </xf>
    <xf borderId="16" fillId="0" fontId="2" numFmtId="0" xfId="0" applyAlignment="1" applyBorder="1" applyFont="1">
      <alignment shrinkToFit="0" vertical="center" wrapText="1"/>
    </xf>
    <xf borderId="16" fillId="14" fontId="2" numFmtId="0" xfId="0" applyAlignment="1" applyBorder="1" applyFont="1">
      <alignment horizontal="center" shrinkToFit="0" vertical="center" wrapText="1"/>
    </xf>
    <xf borderId="16" fillId="15" fontId="17" numFmtId="49" xfId="0" applyAlignment="1" applyBorder="1" applyFont="1" applyNumberFormat="1">
      <alignment horizontal="left" readingOrder="0" shrinkToFit="0" vertical="center" wrapText="1"/>
    </xf>
    <xf borderId="16" fillId="15" fontId="17" numFmtId="0" xfId="0" applyAlignment="1" applyBorder="1" applyFont="1">
      <alignment horizontal="left" readingOrder="1" shrinkToFit="0" vertical="center" wrapText="1"/>
    </xf>
    <xf borderId="16" fillId="3" fontId="2" numFmtId="0" xfId="0" applyAlignment="1" applyBorder="1" applyFont="1">
      <alignment vertical="center"/>
    </xf>
    <xf borderId="16" fillId="3" fontId="2" numFmtId="0" xfId="0" applyAlignment="1" applyBorder="1" applyFont="1">
      <alignment shrinkToFit="0" vertical="top" wrapText="1"/>
    </xf>
    <xf borderId="16" fillId="15" fontId="2" numFmtId="0" xfId="0" applyAlignment="1" applyBorder="1" applyFont="1">
      <alignment horizontal="center" vertical="center"/>
    </xf>
    <xf borderId="16" fillId="15" fontId="2" numFmtId="0" xfId="0" applyAlignment="1" applyBorder="1" applyFont="1">
      <alignment shrinkToFit="0" vertical="top" wrapText="1"/>
    </xf>
    <xf borderId="16" fillId="15" fontId="2" numFmtId="3" xfId="0" applyAlignment="1" applyBorder="1" applyFont="1" applyNumberFormat="1">
      <alignment horizontal="center" shrinkToFit="0" vertical="center" wrapText="1"/>
    </xf>
    <xf borderId="16" fillId="12" fontId="11" numFmtId="3" xfId="0" applyAlignment="1" applyBorder="1" applyFont="1" applyNumberFormat="1">
      <alignment horizontal="center" shrinkToFit="0" vertical="center" wrapText="1"/>
    </xf>
    <xf borderId="16" fillId="15" fontId="2" numFmtId="164" xfId="0" applyAlignment="1" applyBorder="1" applyFont="1" applyNumberFormat="1">
      <alignment horizontal="center" readingOrder="1" shrinkToFit="0" vertical="center" wrapText="1"/>
    </xf>
    <xf borderId="1" fillId="3" fontId="2" numFmtId="0" xfId="0" applyBorder="1" applyFont="1"/>
    <xf borderId="16" fillId="3" fontId="2" numFmtId="0" xfId="0" applyBorder="1" applyFont="1"/>
    <xf borderId="16" fillId="12" fontId="11" numFmtId="165" xfId="0" applyAlignment="1" applyBorder="1" applyFont="1" applyNumberFormat="1">
      <alignment horizontal="center" shrinkToFit="0" vertical="center" wrapText="1"/>
    </xf>
    <xf borderId="42" fillId="3" fontId="2" numFmtId="0" xfId="0" applyAlignment="1" applyBorder="1" applyFont="1">
      <alignment vertical="center"/>
    </xf>
    <xf borderId="42" fillId="3" fontId="2" numFmtId="0" xfId="0" applyAlignment="1" applyBorder="1" applyFont="1">
      <alignment shrinkToFit="0" vertical="top" wrapText="1"/>
    </xf>
    <xf borderId="42" fillId="15" fontId="2" numFmtId="0" xfId="0" applyAlignment="1" applyBorder="1" applyFont="1">
      <alignment shrinkToFit="0" vertical="top" wrapText="1"/>
    </xf>
    <xf borderId="42" fillId="15" fontId="2" numFmtId="3" xfId="0" applyAlignment="1" applyBorder="1" applyFont="1" applyNumberFormat="1">
      <alignment horizontal="center" shrinkToFit="0" vertical="center" wrapText="1"/>
    </xf>
    <xf borderId="42" fillId="12" fontId="11" numFmtId="3" xfId="0" applyAlignment="1" applyBorder="1" applyFont="1" applyNumberFormat="1">
      <alignment horizontal="center" shrinkToFit="0" vertical="center" wrapText="1"/>
    </xf>
    <xf borderId="42" fillId="12" fontId="11" numFmtId="164" xfId="0" applyAlignment="1" applyBorder="1" applyFont="1" applyNumberFormat="1">
      <alignment horizontal="center" shrinkToFit="0" vertical="center" wrapText="1"/>
    </xf>
    <xf borderId="16" fillId="3" fontId="2" numFmtId="49" xfId="0" applyAlignment="1" applyBorder="1" applyFont="1" applyNumberFormat="1">
      <alignment horizontal="center" shrinkToFit="0" vertical="center" wrapText="1"/>
    </xf>
    <xf borderId="0" fillId="16" fontId="18" numFmtId="0" xfId="0" applyAlignment="1" applyFill="1" applyFont="1">
      <alignment readingOrder="0"/>
    </xf>
    <xf borderId="0" fillId="0" fontId="11" numFmtId="164" xfId="0" applyAlignment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133350</xdr:colOff>
      <xdr:row>1</xdr:row>
      <xdr:rowOff>104775</xdr:rowOff>
    </xdr:from>
    <xdr:ext cx="2752725" cy="1295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10</xdr:col>
      <xdr:colOff>409575</xdr:colOff>
      <xdr:row>1</xdr:row>
      <xdr:rowOff>142875</xdr:rowOff>
    </xdr:from>
    <xdr:ext cx="2581275" cy="124777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5.0" topLeftCell="A6" activePane="bottomLeft" state="frozen"/>
      <selection activeCell="B7" sqref="B7" pane="bottomLeft"/>
    </sheetView>
  </sheetViews>
  <sheetFormatPr customHeight="1" defaultColWidth="14.43" defaultRowHeight="15.0"/>
  <cols>
    <col customWidth="1" min="1" max="1" width="11.57"/>
    <col customWidth="1" min="2" max="2" width="31.29"/>
    <col customWidth="1" min="3" max="3" width="35.57"/>
    <col customWidth="1" min="4" max="4" width="22.71"/>
    <col customWidth="1" min="5" max="5" width="25.14"/>
    <col customWidth="1" min="6" max="7" width="26.43"/>
    <col customWidth="1" min="8" max="8" width="25.29"/>
    <col customWidth="1" min="9" max="12" width="12.14"/>
    <col customWidth="1" min="13" max="13" width="17.71"/>
    <col customWidth="1" min="14" max="14" width="6.43"/>
    <col customWidth="1" min="15" max="15" width="75.57"/>
    <col customWidth="1" min="16" max="19" width="14.43"/>
    <col customWidth="1" min="20" max="20" width="19.86"/>
    <col customWidth="1" min="21" max="21" width="17.14"/>
    <col customWidth="1" min="22" max="22" width="17.86"/>
    <col customWidth="1" min="23" max="23" width="14.43"/>
    <col customWidth="1" min="24" max="24" width="30.57"/>
    <col customWidth="1" min="25" max="25" width="15.71"/>
    <col customWidth="1" min="26" max="26" width="19.14"/>
    <col customWidth="1" hidden="1" min="27" max="27" width="7.29"/>
    <col customWidth="1" hidden="1" min="28" max="28" width="14.57"/>
    <col customWidth="1" hidden="1" min="29" max="29" width="7.29"/>
    <col customWidth="1" hidden="1" min="30" max="30" width="14.57"/>
    <col customWidth="1" hidden="1" min="31" max="31" width="7.29"/>
    <col customWidth="1" hidden="1" min="32" max="32" width="14.57"/>
    <col customWidth="1" hidden="1" min="33" max="33" width="7.29"/>
    <col customWidth="1" hidden="1" min="34" max="34" width="16.43"/>
    <col customWidth="1" min="35" max="35" width="7.29"/>
    <col customWidth="1" min="36" max="36" width="18.86"/>
    <col customWidth="1" min="37" max="37" width="7.29"/>
    <col customWidth="1" min="38" max="38" width="14.57"/>
    <col customWidth="1" min="39" max="39" width="7.29"/>
    <col customWidth="1" min="40" max="40" width="14.57"/>
    <col customWidth="1" min="41" max="41" width="7.29"/>
    <col customWidth="1" min="42" max="42" width="18.71"/>
    <col customWidth="1" min="43" max="43" width="7.29"/>
    <col customWidth="1" min="44" max="44" width="14.57"/>
    <col customWidth="1" min="45" max="45" width="7.29"/>
    <col customWidth="1" min="46" max="46" width="14.57"/>
    <col customWidth="1" min="47" max="47" width="7.29"/>
    <col customWidth="1" min="48" max="48" width="14.57"/>
    <col customWidth="1" min="49" max="49" width="7.29"/>
    <col customWidth="1" min="50" max="50" width="18.71"/>
    <col customWidth="1" min="51" max="51" width="7.29"/>
    <col customWidth="1" min="52" max="52" width="14.57"/>
    <col customWidth="1" min="53" max="53" width="7.29"/>
    <col customWidth="1" min="54" max="54" width="14.57"/>
    <col customWidth="1" min="55" max="55" width="6.71"/>
    <col customWidth="1" min="56" max="56" width="14.57"/>
    <col customWidth="1" min="57" max="57" width="7.29"/>
    <col customWidth="1" min="58" max="58" width="18.71"/>
    <col customWidth="1" min="59" max="59" width="11.57"/>
    <col customWidth="1" min="60" max="60" width="17.71"/>
    <col customWidth="1" min="61" max="61" width="11.57"/>
    <col customWidth="1" min="62" max="62" width="17.14"/>
    <col customWidth="1" min="63" max="63" width="11.57"/>
    <col customWidth="1" min="64" max="64" width="17.14"/>
    <col customWidth="1" min="65" max="65" width="11.57"/>
    <col customWidth="1" min="66" max="66" width="17.14"/>
    <col customWidth="1" min="67" max="67" width="39.14"/>
  </cols>
  <sheetData>
    <row r="1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2"/>
      <c r="Q1" s="3"/>
      <c r="R1" s="2"/>
      <c r="S1" s="2"/>
      <c r="T1" s="2"/>
      <c r="U1" s="2"/>
      <c r="AK1" s="4"/>
      <c r="BG1" s="5"/>
      <c r="BH1" s="6"/>
    </row>
    <row r="2">
      <c r="C2" s="1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  <c r="P2" s="8"/>
      <c r="Q2" s="8"/>
      <c r="R2" s="8"/>
      <c r="S2" s="8"/>
      <c r="T2" s="8"/>
      <c r="U2" s="8"/>
      <c r="AK2" s="4"/>
      <c r="BG2" s="5"/>
      <c r="BH2" s="6"/>
    </row>
    <row r="3">
      <c r="C3" s="1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8"/>
      <c r="P3" s="8"/>
      <c r="Q3" s="8"/>
      <c r="R3" s="8"/>
      <c r="S3" s="8"/>
      <c r="T3" s="8"/>
      <c r="U3" s="8"/>
      <c r="AK3" s="4"/>
      <c r="BG3" s="5"/>
      <c r="BH3" s="6"/>
    </row>
    <row r="4">
      <c r="C4" s="1"/>
      <c r="D4" s="1"/>
      <c r="E4" s="9"/>
      <c r="F4" s="9"/>
      <c r="G4" s="9"/>
      <c r="H4" s="9"/>
      <c r="I4" s="9"/>
      <c r="J4" s="9"/>
      <c r="K4" s="9"/>
      <c r="L4" s="9"/>
      <c r="M4" s="9"/>
      <c r="N4" s="9"/>
      <c r="O4" s="10"/>
      <c r="P4" s="10"/>
      <c r="Q4" s="10"/>
      <c r="R4" s="10"/>
      <c r="S4" s="10"/>
      <c r="T4" s="10"/>
      <c r="U4" s="10"/>
      <c r="AK4" s="4"/>
      <c r="BG4" s="5"/>
      <c r="BH4" s="6"/>
    </row>
    <row r="5">
      <c r="C5" s="1"/>
      <c r="D5" s="1"/>
      <c r="E5" s="9"/>
      <c r="F5" s="9"/>
      <c r="G5" s="9"/>
      <c r="H5" s="9"/>
      <c r="I5" s="9"/>
      <c r="J5" s="9"/>
      <c r="K5" s="9"/>
      <c r="L5" s="9"/>
      <c r="M5" s="9"/>
      <c r="N5" s="9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AK5" s="4"/>
      <c r="BG5" s="5"/>
      <c r="BH5" s="6"/>
    </row>
    <row r="6">
      <c r="C6" s="11" t="s">
        <v>0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3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AK6" s="4"/>
      <c r="BG6" s="5"/>
      <c r="BH6" s="6"/>
    </row>
    <row r="7" ht="33.75" customHeight="1">
      <c r="C7" s="14"/>
      <c r="D7" s="15"/>
      <c r="E7" s="15"/>
      <c r="F7" s="15"/>
      <c r="G7" s="15"/>
      <c r="H7" s="15"/>
      <c r="I7" s="15"/>
      <c r="J7" s="15"/>
      <c r="K7" s="15"/>
      <c r="L7" s="15"/>
      <c r="M7" s="15"/>
      <c r="N7" s="16"/>
      <c r="O7" s="17"/>
      <c r="P7" s="17"/>
      <c r="Q7" s="18"/>
      <c r="R7" s="17"/>
      <c r="S7" s="17"/>
      <c r="T7" s="17"/>
      <c r="U7" s="17"/>
      <c r="V7" s="17"/>
      <c r="W7" s="17"/>
      <c r="X7" s="17"/>
      <c r="Y7" s="17"/>
      <c r="AK7" s="4"/>
      <c r="BG7" s="5"/>
      <c r="BH7" s="6"/>
    </row>
    <row r="8" ht="9.0" customHeight="1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9"/>
      <c r="P8" s="2"/>
      <c r="Q8" s="3"/>
      <c r="R8" s="2"/>
      <c r="S8" s="2"/>
      <c r="T8" s="2"/>
      <c r="U8" s="2"/>
      <c r="V8" s="2"/>
      <c r="W8" s="2"/>
      <c r="X8" s="2"/>
      <c r="Y8" s="2"/>
      <c r="AK8" s="4"/>
      <c r="BG8" s="5"/>
      <c r="BH8" s="6"/>
    </row>
    <row r="9">
      <c r="B9" s="20" t="s">
        <v>1</v>
      </c>
      <c r="C9" s="21"/>
      <c r="D9" s="22" t="s">
        <v>2</v>
      </c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4"/>
      <c r="Y9" s="25"/>
      <c r="AK9" s="4"/>
      <c r="BG9" s="5"/>
      <c r="BH9" s="6"/>
    </row>
    <row r="10">
      <c r="B10" s="26" t="s">
        <v>3</v>
      </c>
      <c r="C10" s="24"/>
      <c r="D10" s="22" t="s">
        <v>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4"/>
      <c r="Y10" s="25"/>
      <c r="AK10" s="4"/>
      <c r="BG10" s="5"/>
      <c r="BH10" s="6"/>
    </row>
    <row r="11" ht="48.0" customHeight="1">
      <c r="B11" s="27" t="s">
        <v>5</v>
      </c>
      <c r="C11" s="24"/>
      <c r="D11" s="28" t="s">
        <v>6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4"/>
      <c r="Y11" s="29"/>
      <c r="AK11" s="4"/>
      <c r="BG11" s="5"/>
      <c r="BH11" s="6"/>
    </row>
    <row r="12" ht="46.5" customHeight="1">
      <c r="B12" s="27" t="s">
        <v>7</v>
      </c>
      <c r="C12" s="24"/>
      <c r="D12" s="28" t="s">
        <v>8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4"/>
      <c r="Y12" s="30"/>
      <c r="AK12" s="4"/>
      <c r="BG12" s="5"/>
      <c r="BH12" s="6"/>
    </row>
    <row r="13" ht="33.0" customHeight="1">
      <c r="B13" s="26" t="s">
        <v>9</v>
      </c>
      <c r="C13" s="24"/>
      <c r="D13" s="28" t="s">
        <v>10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4"/>
      <c r="Y13" s="30"/>
      <c r="AK13" s="4"/>
      <c r="BG13" s="5"/>
      <c r="BH13" s="6"/>
    </row>
    <row r="14" ht="31.5" customHeight="1">
      <c r="B14" s="31" t="s">
        <v>11</v>
      </c>
      <c r="C14" s="24"/>
      <c r="D14" s="28" t="s">
        <v>12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4"/>
      <c r="Y14" s="30"/>
      <c r="AK14" s="4"/>
      <c r="BG14" s="5"/>
      <c r="BH14" s="6"/>
    </row>
    <row r="15" ht="31.5" customHeight="1">
      <c r="B15" s="31" t="s">
        <v>13</v>
      </c>
      <c r="C15" s="24"/>
      <c r="D15" s="32" t="s">
        <v>14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4"/>
      <c r="Y15" s="33"/>
      <c r="AK15" s="4"/>
      <c r="BG15" s="5"/>
      <c r="BH15" s="6"/>
    </row>
    <row r="16" ht="31.5" customHeight="1">
      <c r="B16" s="34" t="s">
        <v>15</v>
      </c>
      <c r="C16" s="35"/>
      <c r="D16" s="36" t="s">
        <v>16</v>
      </c>
      <c r="E16" s="28" t="s">
        <v>17</v>
      </c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4"/>
      <c r="Y16" s="37"/>
      <c r="AK16" s="4"/>
      <c r="BG16" s="5"/>
      <c r="BH16" s="6"/>
    </row>
    <row r="17">
      <c r="B17" s="38"/>
      <c r="C17" s="39"/>
      <c r="D17" s="36" t="s">
        <v>18</v>
      </c>
      <c r="E17" s="22" t="s">
        <v>19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4"/>
      <c r="Y17" s="37"/>
      <c r="AK17" s="4"/>
      <c r="BG17" s="5"/>
      <c r="BH17" s="6"/>
    </row>
    <row r="18" ht="47.25" customHeight="1">
      <c r="B18" s="34" t="s">
        <v>20</v>
      </c>
      <c r="C18" s="35"/>
      <c r="D18" s="40" t="s">
        <v>21</v>
      </c>
      <c r="E18" s="22" t="s">
        <v>22</v>
      </c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4"/>
      <c r="Y18" s="37"/>
      <c r="AK18" s="4"/>
      <c r="BG18" s="5"/>
      <c r="BH18" s="6"/>
    </row>
    <row r="19">
      <c r="B19" s="41"/>
      <c r="C19" s="42"/>
      <c r="D19" s="40" t="s">
        <v>23</v>
      </c>
      <c r="E19" s="22" t="s">
        <v>24</v>
      </c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4"/>
      <c r="Y19" s="37"/>
      <c r="AK19" s="4"/>
      <c r="BG19" s="5"/>
      <c r="BH19" s="6"/>
    </row>
    <row r="20" ht="15.75" customHeight="1">
      <c r="B20" s="41"/>
      <c r="C20" s="42"/>
      <c r="D20" s="43" t="s">
        <v>16</v>
      </c>
      <c r="E20" s="44" t="s">
        <v>25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4"/>
      <c r="Y20" s="25"/>
      <c r="AK20" s="4"/>
      <c r="BG20" s="5"/>
      <c r="BH20" s="6"/>
    </row>
    <row r="21" ht="15.75" customHeight="1">
      <c r="B21" s="41"/>
      <c r="C21" s="42"/>
      <c r="D21" s="43" t="s">
        <v>26</v>
      </c>
      <c r="E21" s="44" t="s">
        <v>27</v>
      </c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4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4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46"/>
      <c r="BH21" s="47"/>
      <c r="BI21" s="25"/>
      <c r="BJ21" s="25"/>
      <c r="BK21" s="25"/>
      <c r="BL21" s="2"/>
      <c r="BM21" s="2"/>
      <c r="BN21" s="2"/>
    </row>
    <row r="22" ht="15.75" customHeight="1">
      <c r="B22" s="38"/>
      <c r="C22" s="39"/>
      <c r="D22" s="43" t="s">
        <v>28</v>
      </c>
      <c r="E22" s="48" t="s">
        <v>29</v>
      </c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4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7"/>
      <c r="BH22" s="47"/>
      <c r="BI22" s="45"/>
      <c r="BJ22" s="45"/>
      <c r="BK22" s="45"/>
      <c r="BL22" s="2"/>
      <c r="BM22" s="2"/>
      <c r="BN22" s="2"/>
    </row>
    <row r="23" ht="15.75" customHeight="1">
      <c r="A23" s="2"/>
      <c r="B23" s="49"/>
      <c r="C23" s="49"/>
      <c r="D23" s="50"/>
      <c r="E23" s="51"/>
      <c r="F23" s="51"/>
      <c r="G23" s="51"/>
      <c r="H23" s="51"/>
      <c r="I23" s="52"/>
      <c r="J23" s="53"/>
      <c r="K23" s="53"/>
      <c r="L23" s="53"/>
      <c r="M23" s="53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7"/>
      <c r="BH23" s="47"/>
      <c r="BI23" s="45"/>
      <c r="BJ23" s="45"/>
      <c r="BK23" s="45"/>
      <c r="BL23" s="2"/>
      <c r="BM23" s="2"/>
      <c r="BN23" s="2"/>
      <c r="BO23" s="2"/>
    </row>
    <row r="24" ht="26.25" customHeight="1">
      <c r="B24" s="55" t="s">
        <v>30</v>
      </c>
      <c r="C24" s="56"/>
      <c r="D24" s="56"/>
      <c r="E24" s="56"/>
      <c r="F24" s="56"/>
      <c r="G24" s="56"/>
      <c r="H24" s="35"/>
      <c r="I24" s="57" t="s">
        <v>31</v>
      </c>
      <c r="J24" s="56"/>
      <c r="K24" s="56"/>
      <c r="L24" s="56"/>
      <c r="M24" s="58"/>
      <c r="N24" s="59" t="s">
        <v>32</v>
      </c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1"/>
      <c r="BI24" s="62" t="s">
        <v>33</v>
      </c>
      <c r="BJ24" s="56"/>
      <c r="BK24" s="56"/>
      <c r="BL24" s="56"/>
      <c r="BM24" s="56"/>
      <c r="BN24" s="35"/>
      <c r="BO24" s="63" t="s">
        <v>34</v>
      </c>
    </row>
    <row r="25" ht="30.0" customHeight="1">
      <c r="B25" s="38"/>
      <c r="C25" s="64"/>
      <c r="D25" s="64"/>
      <c r="E25" s="64"/>
      <c r="F25" s="64"/>
      <c r="G25" s="64"/>
      <c r="H25" s="39"/>
      <c r="I25" s="65"/>
      <c r="J25" s="15"/>
      <c r="K25" s="15"/>
      <c r="L25" s="15"/>
      <c r="M25" s="16"/>
      <c r="N25" s="66" t="s">
        <v>35</v>
      </c>
      <c r="O25" s="67" t="s">
        <v>36</v>
      </c>
      <c r="P25" s="67" t="s">
        <v>37</v>
      </c>
      <c r="Q25" s="67" t="s">
        <v>38</v>
      </c>
      <c r="R25" s="67" t="s">
        <v>39</v>
      </c>
      <c r="S25" s="67" t="s">
        <v>40</v>
      </c>
      <c r="T25" s="68" t="s">
        <v>41</v>
      </c>
      <c r="U25" s="68" t="s">
        <v>42</v>
      </c>
      <c r="V25" s="68" t="s">
        <v>43</v>
      </c>
      <c r="W25" s="68" t="s">
        <v>44</v>
      </c>
      <c r="X25" s="68" t="s">
        <v>45</v>
      </c>
      <c r="Y25" s="67" t="s">
        <v>46</v>
      </c>
      <c r="Z25" s="67" t="s">
        <v>47</v>
      </c>
      <c r="AA25" s="69" t="s">
        <v>48</v>
      </c>
      <c r="AB25" s="70"/>
      <c r="AC25" s="71" t="s">
        <v>49</v>
      </c>
      <c r="AD25" s="70"/>
      <c r="AE25" s="71" t="s">
        <v>50</v>
      </c>
      <c r="AF25" s="70"/>
      <c r="AG25" s="72" t="s">
        <v>51</v>
      </c>
      <c r="AH25" s="70"/>
      <c r="AI25" s="71" t="s">
        <v>52</v>
      </c>
      <c r="AJ25" s="70"/>
      <c r="AK25" s="71" t="s">
        <v>53</v>
      </c>
      <c r="AL25" s="70"/>
      <c r="AM25" s="71" t="s">
        <v>54</v>
      </c>
      <c r="AN25" s="70"/>
      <c r="AO25" s="72" t="s">
        <v>55</v>
      </c>
      <c r="AP25" s="70"/>
      <c r="AQ25" s="71" t="s">
        <v>56</v>
      </c>
      <c r="AR25" s="70"/>
      <c r="AS25" s="71" t="s">
        <v>57</v>
      </c>
      <c r="AT25" s="70"/>
      <c r="AU25" s="71" t="s">
        <v>58</v>
      </c>
      <c r="AV25" s="70"/>
      <c r="AW25" s="72" t="s">
        <v>59</v>
      </c>
      <c r="AX25" s="70"/>
      <c r="AY25" s="71" t="s">
        <v>60</v>
      </c>
      <c r="AZ25" s="70"/>
      <c r="BA25" s="71" t="s">
        <v>61</v>
      </c>
      <c r="BB25" s="70"/>
      <c r="BC25" s="71" t="s">
        <v>62</v>
      </c>
      <c r="BD25" s="70"/>
      <c r="BE25" s="72" t="s">
        <v>63</v>
      </c>
      <c r="BF25" s="70"/>
      <c r="BG25" s="73" t="s">
        <v>64</v>
      </c>
      <c r="BH25" s="35"/>
      <c r="BI25" s="38"/>
      <c r="BJ25" s="64"/>
      <c r="BK25" s="64"/>
      <c r="BL25" s="64"/>
      <c r="BM25" s="64"/>
      <c r="BN25" s="39"/>
      <c r="BO25" s="74"/>
    </row>
    <row r="26" ht="33.0" customHeight="1">
      <c r="B26" s="75" t="s">
        <v>65</v>
      </c>
      <c r="C26" s="75" t="s">
        <v>66</v>
      </c>
      <c r="D26" s="75" t="s">
        <v>67</v>
      </c>
      <c r="E26" s="75" t="s">
        <v>68</v>
      </c>
      <c r="F26" s="75" t="s">
        <v>69</v>
      </c>
      <c r="G26" s="75" t="s">
        <v>70</v>
      </c>
      <c r="H26" s="75" t="s">
        <v>71</v>
      </c>
      <c r="I26" s="76" t="s">
        <v>72</v>
      </c>
      <c r="J26" s="76" t="s">
        <v>73</v>
      </c>
      <c r="K26" s="76" t="s">
        <v>74</v>
      </c>
      <c r="L26" s="76" t="s">
        <v>75</v>
      </c>
      <c r="M26" s="76" t="s">
        <v>76</v>
      </c>
      <c r="N26" s="77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8"/>
      <c r="AB26" s="39"/>
      <c r="AC26" s="38"/>
      <c r="AD26" s="39"/>
      <c r="AE26" s="38"/>
      <c r="AF26" s="39"/>
      <c r="AG26" s="38"/>
      <c r="AH26" s="39"/>
      <c r="AI26" s="38"/>
      <c r="AJ26" s="39"/>
      <c r="AK26" s="38"/>
      <c r="AL26" s="39"/>
      <c r="AM26" s="38"/>
      <c r="AN26" s="39"/>
      <c r="AO26" s="38"/>
      <c r="AP26" s="39"/>
      <c r="AQ26" s="38"/>
      <c r="AR26" s="39"/>
      <c r="AS26" s="38"/>
      <c r="AT26" s="39"/>
      <c r="AU26" s="38"/>
      <c r="AV26" s="39"/>
      <c r="AW26" s="38"/>
      <c r="AX26" s="39"/>
      <c r="AY26" s="38"/>
      <c r="AZ26" s="39"/>
      <c r="BA26" s="38"/>
      <c r="BB26" s="39"/>
      <c r="BC26" s="38"/>
      <c r="BD26" s="39"/>
      <c r="BE26" s="38"/>
      <c r="BF26" s="39"/>
      <c r="BG26" s="38"/>
      <c r="BH26" s="39"/>
      <c r="BI26" s="79">
        <v>2024.0</v>
      </c>
      <c r="BJ26" s="24"/>
      <c r="BK26" s="79">
        <v>2025.0</v>
      </c>
      <c r="BL26" s="24"/>
      <c r="BM26" s="79">
        <v>2026.0</v>
      </c>
      <c r="BN26" s="24"/>
      <c r="BO26" s="74"/>
    </row>
    <row r="27" ht="30.0" customHeight="1">
      <c r="B27" s="80"/>
      <c r="C27" s="80"/>
      <c r="D27" s="80"/>
      <c r="E27" s="80"/>
      <c r="F27" s="80"/>
      <c r="G27" s="80"/>
      <c r="H27" s="80"/>
      <c r="I27" s="81"/>
      <c r="J27" s="81"/>
      <c r="K27" s="81"/>
      <c r="L27" s="81"/>
      <c r="M27" s="81"/>
      <c r="N27" s="82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3" t="s">
        <v>77</v>
      </c>
      <c r="AB27" s="83" t="s">
        <v>78</v>
      </c>
      <c r="AC27" s="83" t="s">
        <v>77</v>
      </c>
      <c r="AD27" s="83" t="s">
        <v>78</v>
      </c>
      <c r="AE27" s="83" t="s">
        <v>77</v>
      </c>
      <c r="AF27" s="83" t="s">
        <v>78</v>
      </c>
      <c r="AG27" s="84" t="s">
        <v>77</v>
      </c>
      <c r="AH27" s="84" t="s">
        <v>78</v>
      </c>
      <c r="AI27" s="83" t="s">
        <v>77</v>
      </c>
      <c r="AJ27" s="83" t="s">
        <v>78</v>
      </c>
      <c r="AK27" s="83" t="s">
        <v>77</v>
      </c>
      <c r="AL27" s="83" t="s">
        <v>78</v>
      </c>
      <c r="AM27" s="83" t="s">
        <v>77</v>
      </c>
      <c r="AN27" s="83" t="s">
        <v>78</v>
      </c>
      <c r="AO27" s="84" t="s">
        <v>77</v>
      </c>
      <c r="AP27" s="84" t="s">
        <v>78</v>
      </c>
      <c r="AQ27" s="83" t="s">
        <v>77</v>
      </c>
      <c r="AR27" s="83" t="s">
        <v>78</v>
      </c>
      <c r="AS27" s="83" t="s">
        <v>77</v>
      </c>
      <c r="AT27" s="83" t="s">
        <v>78</v>
      </c>
      <c r="AU27" s="83" t="s">
        <v>77</v>
      </c>
      <c r="AV27" s="83" t="s">
        <v>78</v>
      </c>
      <c r="AW27" s="84" t="s">
        <v>77</v>
      </c>
      <c r="AX27" s="84" t="s">
        <v>78</v>
      </c>
      <c r="AY27" s="83" t="s">
        <v>77</v>
      </c>
      <c r="AZ27" s="83" t="s">
        <v>78</v>
      </c>
      <c r="BA27" s="83" t="s">
        <v>77</v>
      </c>
      <c r="BB27" s="83" t="s">
        <v>78</v>
      </c>
      <c r="BC27" s="83" t="s">
        <v>77</v>
      </c>
      <c r="BD27" s="83" t="s">
        <v>78</v>
      </c>
      <c r="BE27" s="84" t="s">
        <v>77</v>
      </c>
      <c r="BF27" s="84" t="s">
        <v>78</v>
      </c>
      <c r="BG27" s="85" t="s">
        <v>77</v>
      </c>
      <c r="BH27" s="85" t="s">
        <v>78</v>
      </c>
      <c r="BI27" s="84" t="s">
        <v>77</v>
      </c>
      <c r="BJ27" s="86" t="s">
        <v>78</v>
      </c>
      <c r="BK27" s="86" t="s">
        <v>77</v>
      </c>
      <c r="BL27" s="86" t="s">
        <v>78</v>
      </c>
      <c r="BM27" s="86" t="s">
        <v>77</v>
      </c>
      <c r="BN27" s="86" t="s">
        <v>78</v>
      </c>
      <c r="BO27" s="81"/>
    </row>
    <row r="28" ht="44.25" customHeight="1">
      <c r="A28" s="5"/>
      <c r="B28" s="87" t="s">
        <v>79</v>
      </c>
      <c r="C28" s="88" t="s">
        <v>80</v>
      </c>
      <c r="D28" s="89"/>
      <c r="E28" s="89"/>
      <c r="F28" s="89"/>
      <c r="G28" s="89"/>
      <c r="H28" s="89"/>
      <c r="I28" s="90" t="s">
        <v>81</v>
      </c>
      <c r="J28" s="90" t="s">
        <v>82</v>
      </c>
      <c r="K28" s="90" t="s">
        <v>83</v>
      </c>
      <c r="L28" s="90" t="s">
        <v>84</v>
      </c>
      <c r="M28" s="90" t="s">
        <v>83</v>
      </c>
      <c r="N28" s="91" t="s">
        <v>85</v>
      </c>
      <c r="O28" s="92" t="s">
        <v>86</v>
      </c>
      <c r="P28" s="93">
        <v>134.0</v>
      </c>
      <c r="Q28" s="93" t="s">
        <v>87</v>
      </c>
      <c r="R28" s="93">
        <v>1.0</v>
      </c>
      <c r="S28" s="93" t="s">
        <v>88</v>
      </c>
      <c r="T28" s="93">
        <v>10000.0</v>
      </c>
      <c r="U28" s="93" t="s">
        <v>89</v>
      </c>
      <c r="V28" s="93">
        <v>11.0</v>
      </c>
      <c r="W28" s="93" t="s">
        <v>83</v>
      </c>
      <c r="X28" s="93" t="s">
        <v>90</v>
      </c>
      <c r="Y28" s="93" t="s">
        <v>91</v>
      </c>
      <c r="Z28" s="93" t="s">
        <v>92</v>
      </c>
      <c r="AA28" s="93">
        <v>1.0</v>
      </c>
      <c r="AB28" s="94">
        <v>97684.0</v>
      </c>
      <c r="AC28" s="93">
        <v>1.0</v>
      </c>
      <c r="AD28" s="94">
        <v>109892.0</v>
      </c>
      <c r="AE28" s="93">
        <v>1.0</v>
      </c>
      <c r="AF28" s="94">
        <v>97684.0</v>
      </c>
      <c r="AG28" s="95">
        <v>1.0</v>
      </c>
      <c r="AH28" s="96">
        <f>+AB28+AD28+AF28</f>
        <v>305260</v>
      </c>
      <c r="AI28" s="93">
        <v>1.0</v>
      </c>
      <c r="AJ28" s="94">
        <v>97684.0</v>
      </c>
      <c r="AK28" s="93">
        <v>1.0</v>
      </c>
      <c r="AL28" s="94">
        <v>97684.0</v>
      </c>
      <c r="AM28" s="93">
        <v>1.0</v>
      </c>
      <c r="AN28" s="94">
        <v>181893.0</v>
      </c>
      <c r="AO28" s="95">
        <v>1.0</v>
      </c>
      <c r="AP28" s="96">
        <f>+AJ28+AL28+AN28</f>
        <v>377261</v>
      </c>
      <c r="AQ28" s="93">
        <v>1.0</v>
      </c>
      <c r="AR28" s="94">
        <v>97685.0</v>
      </c>
      <c r="AS28" s="93">
        <v>1.0</v>
      </c>
      <c r="AT28" s="94">
        <v>97685.0</v>
      </c>
      <c r="AU28" s="93">
        <v>1.0</v>
      </c>
      <c r="AV28" s="94">
        <v>97685.0</v>
      </c>
      <c r="AW28" s="95">
        <v>1.0</v>
      </c>
      <c r="AX28" s="96">
        <f>+AR28+AT28+AV28</f>
        <v>293055</v>
      </c>
      <c r="AY28" s="93">
        <v>1.0</v>
      </c>
      <c r="AZ28" s="94">
        <v>97686.0</v>
      </c>
      <c r="BA28" s="93">
        <v>1.0</v>
      </c>
      <c r="BB28" s="94">
        <v>97686.0</v>
      </c>
      <c r="BC28" s="93">
        <v>1.0</v>
      </c>
      <c r="BD28" s="94">
        <v>181894.0</v>
      </c>
      <c r="BE28" s="95">
        <v>1.0</v>
      </c>
      <c r="BF28" s="96">
        <f>+AZ28+BB28+BD28</f>
        <v>377266</v>
      </c>
      <c r="BG28" s="95">
        <v>1.0</v>
      </c>
      <c r="BH28" s="97">
        <f>+BF28+AX28+AP28+AH28</f>
        <v>1352842</v>
      </c>
      <c r="BI28" s="98">
        <v>1.0</v>
      </c>
      <c r="BJ28" s="99">
        <v>1352842.0</v>
      </c>
      <c r="BK28" s="98">
        <v>1.0</v>
      </c>
      <c r="BL28" s="99">
        <v>1352842.0</v>
      </c>
      <c r="BM28" s="98">
        <v>1.0</v>
      </c>
      <c r="BN28" s="99">
        <v>1352842.0</v>
      </c>
      <c r="BO28" s="100"/>
    </row>
    <row r="29" ht="108.0" customHeight="1">
      <c r="A29" s="5"/>
      <c r="B29" s="74"/>
      <c r="C29" s="74"/>
      <c r="D29" s="81"/>
      <c r="E29" s="81"/>
      <c r="F29" s="81"/>
      <c r="G29" s="81"/>
      <c r="H29" s="81"/>
      <c r="I29" s="90" t="s">
        <v>81</v>
      </c>
      <c r="J29" s="90" t="s">
        <v>82</v>
      </c>
      <c r="K29" s="90" t="s">
        <v>83</v>
      </c>
      <c r="L29" s="90" t="s">
        <v>84</v>
      </c>
      <c r="M29" s="90" t="s">
        <v>83</v>
      </c>
      <c r="N29" s="91" t="s">
        <v>93</v>
      </c>
      <c r="O29" s="92" t="s">
        <v>94</v>
      </c>
      <c r="P29" s="93">
        <v>364.0</v>
      </c>
      <c r="Q29" s="93" t="s">
        <v>95</v>
      </c>
      <c r="R29" s="101">
        <v>1.0</v>
      </c>
      <c r="S29" s="93" t="s">
        <v>88</v>
      </c>
      <c r="T29" s="93" t="s">
        <v>96</v>
      </c>
      <c r="U29" s="93" t="s">
        <v>97</v>
      </c>
      <c r="V29" s="93">
        <v>11.0</v>
      </c>
      <c r="W29" s="93" t="s">
        <v>83</v>
      </c>
      <c r="X29" s="93" t="s">
        <v>98</v>
      </c>
      <c r="Y29" s="93" t="s">
        <v>92</v>
      </c>
      <c r="Z29" s="93" t="s">
        <v>99</v>
      </c>
      <c r="AA29" s="93">
        <v>0.0</v>
      </c>
      <c r="AB29" s="94">
        <v>0.0</v>
      </c>
      <c r="AC29" s="93">
        <v>0.0</v>
      </c>
      <c r="AD29" s="94">
        <v>0.0</v>
      </c>
      <c r="AE29" s="93">
        <v>0.0</v>
      </c>
      <c r="AF29" s="94">
        <v>0.0</v>
      </c>
      <c r="AG29" s="95">
        <v>0.0</v>
      </c>
      <c r="AH29" s="96">
        <v>0.0</v>
      </c>
      <c r="AI29" s="93">
        <v>1.0</v>
      </c>
      <c r="AJ29" s="94">
        <v>4720000.0</v>
      </c>
      <c r="AK29" s="93">
        <v>0.0</v>
      </c>
      <c r="AL29" s="94">
        <v>0.0</v>
      </c>
      <c r="AM29" s="93">
        <v>0.0</v>
      </c>
      <c r="AN29" s="94">
        <v>0.0</v>
      </c>
      <c r="AO29" s="95">
        <v>0.0</v>
      </c>
      <c r="AP29" s="96">
        <v>4720000.0</v>
      </c>
      <c r="AQ29" s="93">
        <v>0.0</v>
      </c>
      <c r="AR29" s="94">
        <v>0.0</v>
      </c>
      <c r="AS29" s="93">
        <v>0.0</v>
      </c>
      <c r="AT29" s="94">
        <v>0.0</v>
      </c>
      <c r="AU29" s="93">
        <v>0.0</v>
      </c>
      <c r="AV29" s="94">
        <v>0.0</v>
      </c>
      <c r="AW29" s="95">
        <v>0.0</v>
      </c>
      <c r="AX29" s="96">
        <v>0.0</v>
      </c>
      <c r="AY29" s="93">
        <v>0.0</v>
      </c>
      <c r="AZ29" s="94">
        <v>0.0</v>
      </c>
      <c r="BA29" s="93">
        <v>0.0</v>
      </c>
      <c r="BB29" s="94">
        <v>0.0</v>
      </c>
      <c r="BC29" s="93">
        <v>0.0</v>
      </c>
      <c r="BD29" s="94">
        <v>0.0</v>
      </c>
      <c r="BE29" s="95">
        <v>0.0</v>
      </c>
      <c r="BF29" s="96">
        <v>0.0</v>
      </c>
      <c r="BG29" s="95">
        <v>1.0</v>
      </c>
      <c r="BH29" s="97">
        <v>4720000.0</v>
      </c>
      <c r="BI29" s="98">
        <v>1.0</v>
      </c>
      <c r="BJ29" s="102">
        <v>4720000.0</v>
      </c>
      <c r="BK29" s="98">
        <v>1.0</v>
      </c>
      <c r="BL29" s="102">
        <v>4720000.0</v>
      </c>
      <c r="BM29" s="98">
        <v>1.0</v>
      </c>
      <c r="BN29" s="99">
        <v>4720000.0</v>
      </c>
      <c r="BO29" s="103" t="s">
        <v>100</v>
      </c>
    </row>
    <row r="30" ht="59.25" customHeight="1">
      <c r="A30" s="5"/>
      <c r="B30" s="74"/>
      <c r="C30" s="74"/>
      <c r="D30" s="104"/>
      <c r="E30" s="104"/>
      <c r="F30" s="104"/>
      <c r="G30" s="104"/>
      <c r="H30" s="104"/>
      <c r="I30" s="90" t="s">
        <v>81</v>
      </c>
      <c r="J30" s="90" t="s">
        <v>82</v>
      </c>
      <c r="K30" s="90" t="s">
        <v>83</v>
      </c>
      <c r="L30" s="90" t="s">
        <v>84</v>
      </c>
      <c r="M30" s="90" t="s">
        <v>83</v>
      </c>
      <c r="N30" s="105" t="s">
        <v>101</v>
      </c>
      <c r="O30" s="106" t="s">
        <v>102</v>
      </c>
      <c r="P30" s="93">
        <v>32.0</v>
      </c>
      <c r="Q30" s="93" t="s">
        <v>103</v>
      </c>
      <c r="R30" s="101">
        <v>1.0</v>
      </c>
      <c r="S30" s="93" t="s">
        <v>88</v>
      </c>
      <c r="T30" s="93">
        <v>25100.0</v>
      </c>
      <c r="U30" s="93" t="s">
        <v>104</v>
      </c>
      <c r="V30" s="93">
        <v>11.0</v>
      </c>
      <c r="W30" s="93" t="s">
        <v>83</v>
      </c>
      <c r="X30" s="93" t="s">
        <v>98</v>
      </c>
      <c r="Y30" s="93" t="s">
        <v>92</v>
      </c>
      <c r="Z30" s="93" t="s">
        <v>99</v>
      </c>
      <c r="AA30" s="93">
        <v>0.0</v>
      </c>
      <c r="AB30" s="94">
        <v>0.0</v>
      </c>
      <c r="AC30" s="93">
        <v>0.0</v>
      </c>
      <c r="AD30" s="94">
        <v>0.0</v>
      </c>
      <c r="AE30" s="93">
        <v>0.0</v>
      </c>
      <c r="AF30" s="94">
        <v>0.0</v>
      </c>
      <c r="AG30" s="95">
        <v>0.0</v>
      </c>
      <c r="AH30" s="96">
        <v>0.0</v>
      </c>
      <c r="AI30" s="93">
        <v>1.0</v>
      </c>
      <c r="AJ30" s="94">
        <v>25000.0</v>
      </c>
      <c r="AK30" s="93">
        <v>0.0</v>
      </c>
      <c r="AL30" s="94">
        <v>0.0</v>
      </c>
      <c r="AM30" s="93">
        <v>0.0</v>
      </c>
      <c r="AN30" s="94">
        <v>0.0</v>
      </c>
      <c r="AO30" s="95">
        <v>0.0</v>
      </c>
      <c r="AP30" s="96">
        <v>0.0</v>
      </c>
      <c r="AQ30" s="93">
        <v>0.0</v>
      </c>
      <c r="AR30" s="94">
        <v>0.0</v>
      </c>
      <c r="AS30" s="93">
        <v>0.0</v>
      </c>
      <c r="AT30" s="94">
        <v>0.0</v>
      </c>
      <c r="AU30" s="93">
        <v>0.0</v>
      </c>
      <c r="AV30" s="94">
        <v>0.0</v>
      </c>
      <c r="AW30" s="95">
        <v>0.0</v>
      </c>
      <c r="AX30" s="96">
        <v>0.0</v>
      </c>
      <c r="AY30" s="93">
        <v>0.0</v>
      </c>
      <c r="AZ30" s="94">
        <v>0.0</v>
      </c>
      <c r="BA30" s="93">
        <v>0.0</v>
      </c>
      <c r="BB30" s="94">
        <v>0.0</v>
      </c>
      <c r="BC30" s="93">
        <v>0.0</v>
      </c>
      <c r="BD30" s="94">
        <v>0.0</v>
      </c>
      <c r="BE30" s="95">
        <v>0.0</v>
      </c>
      <c r="BF30" s="96">
        <v>0.0</v>
      </c>
      <c r="BG30" s="95">
        <v>1.0</v>
      </c>
      <c r="BH30" s="97">
        <v>25000.0</v>
      </c>
      <c r="BI30" s="98">
        <v>1.0</v>
      </c>
      <c r="BJ30" s="102">
        <v>25000.0</v>
      </c>
      <c r="BK30" s="98">
        <v>1.0</v>
      </c>
      <c r="BL30" s="102">
        <v>25000.0</v>
      </c>
      <c r="BM30" s="98">
        <v>1.0</v>
      </c>
      <c r="BN30" s="99">
        <v>25000.0</v>
      </c>
      <c r="BO30" s="100"/>
    </row>
    <row r="31" ht="82.5" customHeight="1">
      <c r="A31" s="5"/>
      <c r="B31" s="74"/>
      <c r="C31" s="74"/>
      <c r="D31" s="107"/>
      <c r="E31" s="108"/>
      <c r="F31" s="108"/>
      <c r="G31" s="108"/>
      <c r="H31" s="108"/>
      <c r="I31" s="90" t="s">
        <v>81</v>
      </c>
      <c r="J31" s="90" t="s">
        <v>82</v>
      </c>
      <c r="K31" s="90" t="s">
        <v>83</v>
      </c>
      <c r="L31" s="90" t="s">
        <v>84</v>
      </c>
      <c r="M31" s="90" t="s">
        <v>83</v>
      </c>
      <c r="N31" s="109">
        <v>3.0</v>
      </c>
      <c r="O31" s="110" t="s">
        <v>105</v>
      </c>
      <c r="P31" s="101">
        <v>152.0</v>
      </c>
      <c r="Q31" s="101" t="s">
        <v>106</v>
      </c>
      <c r="R31" s="101">
        <v>8.0</v>
      </c>
      <c r="S31" s="101" t="s">
        <v>107</v>
      </c>
      <c r="T31" s="101" t="s">
        <v>108</v>
      </c>
      <c r="U31" s="101" t="s">
        <v>109</v>
      </c>
      <c r="V31" s="101">
        <v>11.0</v>
      </c>
      <c r="W31" s="101" t="s">
        <v>83</v>
      </c>
      <c r="X31" s="101" t="s">
        <v>98</v>
      </c>
      <c r="Y31" s="101" t="s">
        <v>92</v>
      </c>
      <c r="Z31" s="101" t="s">
        <v>72</v>
      </c>
      <c r="AA31" s="101">
        <v>0.0</v>
      </c>
      <c r="AB31" s="99">
        <v>0.0</v>
      </c>
      <c r="AC31" s="111">
        <v>0.0</v>
      </c>
      <c r="AD31" s="99">
        <v>0.0</v>
      </c>
      <c r="AE31" s="111">
        <v>0.0</v>
      </c>
      <c r="AF31" s="99">
        <v>0.0</v>
      </c>
      <c r="AG31" s="112">
        <v>0.0</v>
      </c>
      <c r="AH31" s="97">
        <v>0.0</v>
      </c>
      <c r="AI31" s="101">
        <v>1.0</v>
      </c>
      <c r="AJ31" s="99">
        <v>43750.0</v>
      </c>
      <c r="AK31" s="111">
        <v>1.0</v>
      </c>
      <c r="AL31" s="99">
        <v>43750.0</v>
      </c>
      <c r="AM31" s="111">
        <v>1.0</v>
      </c>
      <c r="AN31" s="99">
        <v>43750.0</v>
      </c>
      <c r="AO31" s="112">
        <v>1.0</v>
      </c>
      <c r="AP31" s="97">
        <f t="shared" ref="AP31:AP35" si="1">AJ31+AL31+AN31</f>
        <v>131250</v>
      </c>
      <c r="AQ31" s="101">
        <v>1.0</v>
      </c>
      <c r="AR31" s="99">
        <v>43750.0</v>
      </c>
      <c r="AS31" s="111">
        <v>1.0</v>
      </c>
      <c r="AT31" s="99">
        <v>43750.0</v>
      </c>
      <c r="AU31" s="111">
        <v>1.0</v>
      </c>
      <c r="AV31" s="99">
        <v>43750.0</v>
      </c>
      <c r="AW31" s="112">
        <v>1.0</v>
      </c>
      <c r="AX31" s="97">
        <f t="shared" ref="AX31:AX32" si="2">AR31+AT31+AV31</f>
        <v>131250</v>
      </c>
      <c r="AY31" s="101">
        <v>1.0</v>
      </c>
      <c r="AZ31" s="99">
        <v>43750.0</v>
      </c>
      <c r="BA31" s="111">
        <v>1.0</v>
      </c>
      <c r="BB31" s="99">
        <v>43750.0</v>
      </c>
      <c r="BC31" s="111">
        <v>0.0</v>
      </c>
      <c r="BD31" s="99">
        <v>0.0</v>
      </c>
      <c r="BE31" s="112">
        <v>0.0</v>
      </c>
      <c r="BF31" s="97">
        <f t="shared" ref="BF31:BF34" si="3">AZ31+BB31</f>
        <v>87500</v>
      </c>
      <c r="BG31" s="112">
        <v>8.0</v>
      </c>
      <c r="BH31" s="97">
        <f>AH31+AP31+AX31+BF31</f>
        <v>350000</v>
      </c>
      <c r="BI31" s="98">
        <v>8.0</v>
      </c>
      <c r="BJ31" s="94">
        <v>350000.0</v>
      </c>
      <c r="BK31" s="98">
        <v>8.0</v>
      </c>
      <c r="BL31" s="94">
        <v>350000.0</v>
      </c>
      <c r="BM31" s="98">
        <v>8.0</v>
      </c>
      <c r="BN31" s="113">
        <v>350000.0</v>
      </c>
      <c r="BO31" s="100"/>
    </row>
    <row r="32" ht="82.5" customHeight="1">
      <c r="A32" s="114"/>
      <c r="B32" s="74"/>
      <c r="C32" s="74"/>
      <c r="D32" s="107"/>
      <c r="E32" s="108"/>
      <c r="F32" s="108"/>
      <c r="G32" s="108"/>
      <c r="H32" s="108"/>
      <c r="I32" s="90"/>
      <c r="J32" s="90"/>
      <c r="K32" s="90"/>
      <c r="L32" s="90"/>
      <c r="M32" s="90"/>
      <c r="N32" s="109"/>
      <c r="O32" s="110"/>
      <c r="P32" s="101"/>
      <c r="Q32" s="101"/>
      <c r="R32" s="101">
        <v>8.0</v>
      </c>
      <c r="S32" s="93" t="s">
        <v>107</v>
      </c>
      <c r="T32" s="101">
        <v>26210.0</v>
      </c>
      <c r="U32" s="101" t="s">
        <v>110</v>
      </c>
      <c r="V32" s="101">
        <v>11.0</v>
      </c>
      <c r="W32" s="101" t="s">
        <v>83</v>
      </c>
      <c r="X32" s="101" t="s">
        <v>98</v>
      </c>
      <c r="Y32" s="101" t="s">
        <v>92</v>
      </c>
      <c r="Z32" s="101" t="s">
        <v>111</v>
      </c>
      <c r="AA32" s="101">
        <v>0.0</v>
      </c>
      <c r="AB32" s="99">
        <v>0.0</v>
      </c>
      <c r="AC32" s="111">
        <v>0.0</v>
      </c>
      <c r="AD32" s="99">
        <v>0.0</v>
      </c>
      <c r="AE32" s="111">
        <v>0.0</v>
      </c>
      <c r="AF32" s="99">
        <v>0.0</v>
      </c>
      <c r="AG32" s="112">
        <v>0.0</v>
      </c>
      <c r="AH32" s="97">
        <v>0.0</v>
      </c>
      <c r="AI32" s="101">
        <v>1.0</v>
      </c>
      <c r="AJ32" s="99">
        <v>43750.0</v>
      </c>
      <c r="AK32" s="111">
        <v>1.0</v>
      </c>
      <c r="AL32" s="99">
        <v>43750.0</v>
      </c>
      <c r="AM32" s="111">
        <v>1.0</v>
      </c>
      <c r="AN32" s="99">
        <v>43750.0</v>
      </c>
      <c r="AO32" s="112">
        <v>1.0</v>
      </c>
      <c r="AP32" s="97">
        <f t="shared" si="1"/>
        <v>131250</v>
      </c>
      <c r="AQ32" s="101">
        <v>1.0</v>
      </c>
      <c r="AR32" s="99">
        <v>43750.0</v>
      </c>
      <c r="AS32" s="111">
        <v>1.0</v>
      </c>
      <c r="AT32" s="99">
        <v>43750.0</v>
      </c>
      <c r="AU32" s="111">
        <v>1.0</v>
      </c>
      <c r="AV32" s="99">
        <v>43750.0</v>
      </c>
      <c r="AW32" s="112">
        <v>0.0</v>
      </c>
      <c r="AX32" s="97">
        <f t="shared" si="2"/>
        <v>131250</v>
      </c>
      <c r="AY32" s="101">
        <v>1.0</v>
      </c>
      <c r="AZ32" s="99">
        <v>43750.0</v>
      </c>
      <c r="BA32" s="111">
        <v>1.0</v>
      </c>
      <c r="BB32" s="99">
        <v>43750.0</v>
      </c>
      <c r="BC32" s="111">
        <v>0.0</v>
      </c>
      <c r="BD32" s="99">
        <v>0.0</v>
      </c>
      <c r="BE32" s="112">
        <v>0.0</v>
      </c>
      <c r="BF32" s="97">
        <f t="shared" si="3"/>
        <v>87500</v>
      </c>
      <c r="BG32" s="112">
        <v>8.0</v>
      </c>
      <c r="BH32" s="97">
        <v>350000.0</v>
      </c>
      <c r="BI32" s="98">
        <v>8.0</v>
      </c>
      <c r="BJ32" s="94">
        <v>350000.0</v>
      </c>
      <c r="BK32" s="98">
        <v>8.0</v>
      </c>
      <c r="BL32" s="94">
        <v>350000.0</v>
      </c>
      <c r="BM32" s="98">
        <v>8.0</v>
      </c>
      <c r="BN32" s="113">
        <v>350000.0</v>
      </c>
      <c r="BO32" s="115"/>
    </row>
    <row r="33" ht="82.5" customHeight="1">
      <c r="A33" s="114"/>
      <c r="B33" s="74"/>
      <c r="C33" s="74"/>
      <c r="D33" s="107"/>
      <c r="E33" s="108"/>
      <c r="F33" s="108"/>
      <c r="G33" s="108"/>
      <c r="H33" s="108"/>
      <c r="I33" s="90"/>
      <c r="J33" s="90"/>
      <c r="K33" s="90"/>
      <c r="L33" s="90"/>
      <c r="M33" s="90"/>
      <c r="N33" s="109"/>
      <c r="O33" s="110"/>
      <c r="P33" s="101"/>
      <c r="Q33" s="101"/>
      <c r="R33" s="101">
        <v>2.0</v>
      </c>
      <c r="S33" s="93" t="s">
        <v>107</v>
      </c>
      <c r="T33" s="101" t="s">
        <v>112</v>
      </c>
      <c r="U33" s="101" t="s">
        <v>113</v>
      </c>
      <c r="V33" s="101">
        <v>11.0</v>
      </c>
      <c r="W33" s="101" t="s">
        <v>83</v>
      </c>
      <c r="X33" s="101" t="s">
        <v>98</v>
      </c>
      <c r="Y33" s="101" t="s">
        <v>92</v>
      </c>
      <c r="Z33" s="101" t="s">
        <v>99</v>
      </c>
      <c r="AA33" s="101">
        <v>0.0</v>
      </c>
      <c r="AB33" s="99">
        <v>0.0</v>
      </c>
      <c r="AC33" s="111">
        <v>0.0</v>
      </c>
      <c r="AD33" s="99">
        <v>0.0</v>
      </c>
      <c r="AE33" s="111">
        <v>0.0</v>
      </c>
      <c r="AF33" s="99">
        <v>0.0</v>
      </c>
      <c r="AG33" s="112">
        <v>0.0</v>
      </c>
      <c r="AH33" s="97">
        <v>0.0</v>
      </c>
      <c r="AI33" s="101">
        <v>1.0</v>
      </c>
      <c r="AJ33" s="99">
        <v>100000.0</v>
      </c>
      <c r="AK33" s="111">
        <v>0.0</v>
      </c>
      <c r="AL33" s="99">
        <v>0.0</v>
      </c>
      <c r="AM33" s="111">
        <v>0.0</v>
      </c>
      <c r="AN33" s="99">
        <v>0.0</v>
      </c>
      <c r="AO33" s="112">
        <v>1.0</v>
      </c>
      <c r="AP33" s="97">
        <f t="shared" si="1"/>
        <v>100000</v>
      </c>
      <c r="AQ33" s="101">
        <v>0.0</v>
      </c>
      <c r="AR33" s="99">
        <v>0.0</v>
      </c>
      <c r="AS33" s="111">
        <v>0.0</v>
      </c>
      <c r="AT33" s="99">
        <v>0.0</v>
      </c>
      <c r="AU33" s="111">
        <v>0.0</v>
      </c>
      <c r="AV33" s="99">
        <v>0.0</v>
      </c>
      <c r="AW33" s="112">
        <v>0.0</v>
      </c>
      <c r="AX33" s="97">
        <v>0.0</v>
      </c>
      <c r="AY33" s="101">
        <v>1.0</v>
      </c>
      <c r="AZ33" s="99">
        <v>100000.0</v>
      </c>
      <c r="BA33" s="111">
        <v>0.0</v>
      </c>
      <c r="BB33" s="99">
        <v>0.0</v>
      </c>
      <c r="BC33" s="111">
        <v>0.0</v>
      </c>
      <c r="BD33" s="99">
        <v>0.0</v>
      </c>
      <c r="BE33" s="112">
        <v>1.0</v>
      </c>
      <c r="BF33" s="97">
        <f t="shared" si="3"/>
        <v>100000</v>
      </c>
      <c r="BG33" s="112">
        <v>2.0</v>
      </c>
      <c r="BH33" s="97">
        <f t="shared" ref="BH33:BH35" si="4">AH33+AP33+AX33+BF33</f>
        <v>200000</v>
      </c>
      <c r="BI33" s="98">
        <v>2.0</v>
      </c>
      <c r="BJ33" s="94">
        <v>200000.0</v>
      </c>
      <c r="BK33" s="98">
        <v>2.0</v>
      </c>
      <c r="BL33" s="94">
        <v>200000.0</v>
      </c>
      <c r="BM33" s="98">
        <v>2.0</v>
      </c>
      <c r="BN33" s="113">
        <v>200000.0</v>
      </c>
      <c r="BO33" s="115"/>
    </row>
    <row r="34" ht="82.5" customHeight="1">
      <c r="A34" s="114"/>
      <c r="B34" s="74"/>
      <c r="C34" s="74"/>
      <c r="D34" s="107"/>
      <c r="E34" s="108"/>
      <c r="F34" s="108"/>
      <c r="G34" s="108"/>
      <c r="H34" s="108"/>
      <c r="I34" s="90"/>
      <c r="J34" s="90"/>
      <c r="K34" s="90"/>
      <c r="L34" s="90"/>
      <c r="M34" s="90"/>
      <c r="N34" s="109">
        <v>4.0</v>
      </c>
      <c r="O34" s="110" t="s">
        <v>114</v>
      </c>
      <c r="P34" s="101"/>
      <c r="Q34" s="101"/>
      <c r="R34" s="101">
        <v>2.0</v>
      </c>
      <c r="S34" s="93" t="s">
        <v>107</v>
      </c>
      <c r="T34" s="101" t="s">
        <v>115</v>
      </c>
      <c r="U34" s="101" t="s">
        <v>116</v>
      </c>
      <c r="V34" s="101">
        <v>11.0</v>
      </c>
      <c r="W34" s="101" t="s">
        <v>83</v>
      </c>
      <c r="X34" s="101" t="s">
        <v>98</v>
      </c>
      <c r="Y34" s="101" t="s">
        <v>92</v>
      </c>
      <c r="Z34" s="101" t="s">
        <v>99</v>
      </c>
      <c r="AA34" s="101">
        <v>0.0</v>
      </c>
      <c r="AB34" s="99">
        <v>0.0</v>
      </c>
      <c r="AC34" s="111">
        <v>0.0</v>
      </c>
      <c r="AD34" s="99">
        <v>0.0</v>
      </c>
      <c r="AE34" s="111">
        <v>0.0</v>
      </c>
      <c r="AF34" s="99">
        <v>0.0</v>
      </c>
      <c r="AG34" s="112">
        <v>0.0</v>
      </c>
      <c r="AH34" s="97">
        <v>0.0</v>
      </c>
      <c r="AI34" s="101">
        <v>1.0</v>
      </c>
      <c r="AJ34" s="99">
        <v>200000.0</v>
      </c>
      <c r="AK34" s="111">
        <v>0.0</v>
      </c>
      <c r="AL34" s="99"/>
      <c r="AM34" s="111">
        <v>1.0</v>
      </c>
      <c r="AN34" s="99"/>
      <c r="AO34" s="112">
        <v>0.0</v>
      </c>
      <c r="AP34" s="97">
        <f t="shared" si="1"/>
        <v>200000</v>
      </c>
      <c r="AQ34" s="101">
        <v>0.0</v>
      </c>
      <c r="AR34" s="99">
        <v>0.0</v>
      </c>
      <c r="AS34" s="111">
        <v>0.0</v>
      </c>
      <c r="AT34" s="99">
        <v>0.0</v>
      </c>
      <c r="AU34" s="111">
        <v>0.0</v>
      </c>
      <c r="AV34" s="99">
        <v>0.0</v>
      </c>
      <c r="AW34" s="112">
        <v>0.0</v>
      </c>
      <c r="AX34" s="97">
        <v>0.0</v>
      </c>
      <c r="AY34" s="101">
        <v>1.0</v>
      </c>
      <c r="AZ34" s="99">
        <v>300000.0</v>
      </c>
      <c r="BA34" s="111">
        <v>0.0</v>
      </c>
      <c r="BB34" s="99">
        <v>0.0</v>
      </c>
      <c r="BC34" s="111">
        <v>0.0</v>
      </c>
      <c r="BD34" s="99">
        <v>0.0</v>
      </c>
      <c r="BE34" s="112">
        <v>1.0</v>
      </c>
      <c r="BF34" s="97">
        <f t="shared" si="3"/>
        <v>300000</v>
      </c>
      <c r="BG34" s="112">
        <v>2.0</v>
      </c>
      <c r="BH34" s="97">
        <f t="shared" si="4"/>
        <v>500000</v>
      </c>
      <c r="BI34" s="98">
        <v>2.0</v>
      </c>
      <c r="BJ34" s="94">
        <v>500000.0</v>
      </c>
      <c r="BK34" s="98">
        <v>2.0</v>
      </c>
      <c r="BL34" s="94">
        <v>500000.0</v>
      </c>
      <c r="BM34" s="98">
        <v>2.0</v>
      </c>
      <c r="BN34" s="113">
        <v>500000.0</v>
      </c>
      <c r="BO34" s="115"/>
    </row>
    <row r="35" ht="43.5" customHeight="1">
      <c r="A35" s="5"/>
      <c r="B35" s="74"/>
      <c r="C35" s="74"/>
      <c r="D35" s="107"/>
      <c r="E35" s="108"/>
      <c r="F35" s="108"/>
      <c r="G35" s="108"/>
      <c r="H35" s="108"/>
      <c r="I35" s="90" t="s">
        <v>81</v>
      </c>
      <c r="J35" s="90" t="s">
        <v>82</v>
      </c>
      <c r="K35" s="90" t="s">
        <v>83</v>
      </c>
      <c r="L35" s="90" t="s">
        <v>84</v>
      </c>
      <c r="M35" s="90" t="s">
        <v>83</v>
      </c>
      <c r="N35" s="109">
        <v>5.0</v>
      </c>
      <c r="O35" s="110" t="s">
        <v>117</v>
      </c>
      <c r="P35" s="101">
        <v>154.0</v>
      </c>
      <c r="Q35" s="101" t="s">
        <v>118</v>
      </c>
      <c r="R35" s="101">
        <v>9.0</v>
      </c>
      <c r="S35" s="101" t="s">
        <v>107</v>
      </c>
      <c r="T35" s="101" t="s">
        <v>119</v>
      </c>
      <c r="U35" s="101" t="s">
        <v>120</v>
      </c>
      <c r="V35" s="101">
        <v>11.0</v>
      </c>
      <c r="W35" s="101" t="s">
        <v>83</v>
      </c>
      <c r="X35" s="101" t="s">
        <v>98</v>
      </c>
      <c r="Y35" s="101" t="s">
        <v>92</v>
      </c>
      <c r="Z35" s="101" t="s">
        <v>99</v>
      </c>
      <c r="AA35" s="101">
        <v>0.0</v>
      </c>
      <c r="AB35" s="99">
        <v>0.0</v>
      </c>
      <c r="AC35" s="111">
        <v>0.0</v>
      </c>
      <c r="AD35" s="99">
        <v>0.0</v>
      </c>
      <c r="AE35" s="111">
        <v>0.0</v>
      </c>
      <c r="AF35" s="99">
        <v>0.0</v>
      </c>
      <c r="AG35" s="112">
        <v>0.0</v>
      </c>
      <c r="AH35" s="97">
        <v>0.0</v>
      </c>
      <c r="AI35" s="101">
        <v>1.0</v>
      </c>
      <c r="AJ35" s="99">
        <v>450000.0</v>
      </c>
      <c r="AK35" s="111">
        <v>0.0</v>
      </c>
      <c r="AL35" s="99"/>
      <c r="AM35" s="111">
        <v>0.0</v>
      </c>
      <c r="AN35" s="99">
        <v>0.0</v>
      </c>
      <c r="AO35" s="112">
        <v>0.0</v>
      </c>
      <c r="AP35" s="97">
        <f t="shared" si="1"/>
        <v>450000</v>
      </c>
      <c r="AQ35" s="101">
        <v>0.0</v>
      </c>
      <c r="AR35" s="99">
        <v>0.0</v>
      </c>
      <c r="AS35" s="111">
        <v>0.0</v>
      </c>
      <c r="AT35" s="99">
        <v>0.0</v>
      </c>
      <c r="AU35" s="111">
        <v>0.0</v>
      </c>
      <c r="AV35" s="99">
        <v>0.0</v>
      </c>
      <c r="AW35" s="112">
        <v>0.0</v>
      </c>
      <c r="AX35" s="97">
        <v>0.0</v>
      </c>
      <c r="AY35" s="101">
        <v>0.0</v>
      </c>
      <c r="AZ35" s="99">
        <v>0.0</v>
      </c>
      <c r="BA35" s="111">
        <v>0.0</v>
      </c>
      <c r="BB35" s="99">
        <v>0.0</v>
      </c>
      <c r="BC35" s="111">
        <v>0.0</v>
      </c>
      <c r="BD35" s="99">
        <v>0.0</v>
      </c>
      <c r="BE35" s="112">
        <v>0.0</v>
      </c>
      <c r="BF35" s="97">
        <v>0.0</v>
      </c>
      <c r="BG35" s="112">
        <v>1.0</v>
      </c>
      <c r="BH35" s="97">
        <f t="shared" si="4"/>
        <v>450000</v>
      </c>
      <c r="BI35" s="98">
        <v>1.0</v>
      </c>
      <c r="BJ35" s="94">
        <v>450000.0</v>
      </c>
      <c r="BK35" s="98">
        <v>1.0</v>
      </c>
      <c r="BL35" s="94">
        <v>450000.0</v>
      </c>
      <c r="BM35" s="98">
        <v>1.0</v>
      </c>
      <c r="BN35" s="113">
        <v>450000.0</v>
      </c>
      <c r="BO35" s="100"/>
    </row>
    <row r="36" ht="64.5" customHeight="1">
      <c r="A36" s="5"/>
      <c r="B36" s="74"/>
      <c r="C36" s="74"/>
      <c r="D36" s="107"/>
      <c r="E36" s="108"/>
      <c r="F36" s="108"/>
      <c r="G36" s="108"/>
      <c r="H36" s="108"/>
      <c r="I36" s="90" t="s">
        <v>81</v>
      </c>
      <c r="J36" s="90" t="s">
        <v>82</v>
      </c>
      <c r="K36" s="90" t="s">
        <v>83</v>
      </c>
      <c r="L36" s="90" t="s">
        <v>84</v>
      </c>
      <c r="M36" s="90" t="s">
        <v>83</v>
      </c>
      <c r="N36" s="109">
        <v>6.0</v>
      </c>
      <c r="O36" s="110" t="s">
        <v>121</v>
      </c>
      <c r="P36" s="101">
        <v>103.0</v>
      </c>
      <c r="Q36" s="101" t="s">
        <v>122</v>
      </c>
      <c r="R36" s="101">
        <v>1.0</v>
      </c>
      <c r="S36" s="101" t="s">
        <v>88</v>
      </c>
      <c r="T36" s="101" t="s">
        <v>123</v>
      </c>
      <c r="U36" s="101" t="s">
        <v>124</v>
      </c>
      <c r="V36" s="101">
        <v>11.0</v>
      </c>
      <c r="W36" s="101" t="s">
        <v>83</v>
      </c>
      <c r="X36" s="101" t="s">
        <v>98</v>
      </c>
      <c r="Y36" s="101" t="s">
        <v>92</v>
      </c>
      <c r="Z36" s="101" t="s">
        <v>72</v>
      </c>
      <c r="AA36" s="101"/>
      <c r="AB36" s="99"/>
      <c r="AC36" s="111"/>
      <c r="AD36" s="99"/>
      <c r="AE36" s="111"/>
      <c r="AF36" s="99"/>
      <c r="AG36" s="112"/>
      <c r="AH36" s="97"/>
      <c r="AI36" s="101">
        <v>1.0</v>
      </c>
      <c r="AJ36" s="99">
        <v>192968.0</v>
      </c>
      <c r="AK36" s="111"/>
      <c r="AL36" s="99"/>
      <c r="AM36" s="111"/>
      <c r="AN36" s="99"/>
      <c r="AO36" s="112"/>
      <c r="AP36" s="97">
        <v>192968.0</v>
      </c>
      <c r="AQ36" s="101"/>
      <c r="AR36" s="99"/>
      <c r="AS36" s="111"/>
      <c r="AT36" s="99"/>
      <c r="AU36" s="111"/>
      <c r="AV36" s="99"/>
      <c r="AW36" s="112"/>
      <c r="AX36" s="97"/>
      <c r="AY36" s="101"/>
      <c r="AZ36" s="99"/>
      <c r="BA36" s="111"/>
      <c r="BB36" s="99"/>
      <c r="BC36" s="111"/>
      <c r="BD36" s="99"/>
      <c r="BE36" s="112"/>
      <c r="BF36" s="97"/>
      <c r="BG36" s="112"/>
      <c r="BH36" s="97">
        <v>192968.0</v>
      </c>
      <c r="BI36" s="98"/>
      <c r="BJ36" s="94"/>
      <c r="BK36" s="98"/>
      <c r="BL36" s="94"/>
      <c r="BM36" s="98"/>
      <c r="BN36" s="113"/>
      <c r="BO36" s="100"/>
    </row>
    <row r="37" ht="45.0" customHeight="1">
      <c r="A37" s="5"/>
      <c r="B37" s="74"/>
      <c r="C37" s="74"/>
      <c r="D37" s="107"/>
      <c r="E37" s="108"/>
      <c r="F37" s="108"/>
      <c r="G37" s="108"/>
      <c r="H37" s="108"/>
      <c r="I37" s="90" t="s">
        <v>81</v>
      </c>
      <c r="J37" s="90" t="s">
        <v>82</v>
      </c>
      <c r="K37" s="90" t="s">
        <v>83</v>
      </c>
      <c r="L37" s="90" t="s">
        <v>84</v>
      </c>
      <c r="M37" s="90" t="s">
        <v>83</v>
      </c>
      <c r="N37" s="109"/>
      <c r="O37" s="110"/>
      <c r="P37" s="101"/>
      <c r="Q37" s="101"/>
      <c r="R37" s="101"/>
      <c r="S37" s="101" t="s">
        <v>88</v>
      </c>
      <c r="T37" s="101" t="s">
        <v>125</v>
      </c>
      <c r="U37" s="101" t="s">
        <v>126</v>
      </c>
      <c r="V37" s="101">
        <v>11.0</v>
      </c>
      <c r="W37" s="101" t="s">
        <v>83</v>
      </c>
      <c r="X37" s="101" t="s">
        <v>98</v>
      </c>
      <c r="Y37" s="101" t="s">
        <v>92</v>
      </c>
      <c r="Z37" s="101" t="s">
        <v>99</v>
      </c>
      <c r="AA37" s="101">
        <v>0.0</v>
      </c>
      <c r="AB37" s="99">
        <v>0.0</v>
      </c>
      <c r="AC37" s="111">
        <v>0.0</v>
      </c>
      <c r="AD37" s="99">
        <v>0.0</v>
      </c>
      <c r="AE37" s="111">
        <v>0.0</v>
      </c>
      <c r="AF37" s="99">
        <v>0.0</v>
      </c>
      <c r="AG37" s="112">
        <v>0.0</v>
      </c>
      <c r="AH37" s="97">
        <v>0.0</v>
      </c>
      <c r="AI37" s="101">
        <v>1.0</v>
      </c>
      <c r="AJ37" s="99">
        <v>750000.0</v>
      </c>
      <c r="AK37" s="111">
        <v>0.0</v>
      </c>
      <c r="AL37" s="99"/>
      <c r="AM37" s="111">
        <v>0.0</v>
      </c>
      <c r="AN37" s="99">
        <v>0.0</v>
      </c>
      <c r="AO37" s="112">
        <v>0.0</v>
      </c>
      <c r="AP37" s="97">
        <f t="shared" ref="AP37:AP42" si="5">AJ37+AL37+AN37</f>
        <v>750000</v>
      </c>
      <c r="AQ37" s="101">
        <v>0.0</v>
      </c>
      <c r="AR37" s="99">
        <v>0.0</v>
      </c>
      <c r="AS37" s="111">
        <v>0.0</v>
      </c>
      <c r="AT37" s="99">
        <v>0.0</v>
      </c>
      <c r="AU37" s="111">
        <v>0.0</v>
      </c>
      <c r="AV37" s="99">
        <v>0.0</v>
      </c>
      <c r="AW37" s="112">
        <v>0.0</v>
      </c>
      <c r="AX37" s="97">
        <v>0.0</v>
      </c>
      <c r="AY37" s="101">
        <v>0.0</v>
      </c>
      <c r="AZ37" s="99">
        <v>0.0</v>
      </c>
      <c r="BA37" s="111">
        <v>0.0</v>
      </c>
      <c r="BB37" s="99">
        <v>0.0</v>
      </c>
      <c r="BC37" s="111">
        <v>0.0</v>
      </c>
      <c r="BD37" s="99">
        <v>0.0</v>
      </c>
      <c r="BE37" s="112">
        <v>0.0</v>
      </c>
      <c r="BF37" s="97">
        <v>0.0</v>
      </c>
      <c r="BG37" s="112">
        <v>1.0</v>
      </c>
      <c r="BH37" s="97">
        <f t="shared" ref="BH37:BH45" si="6">AH37+AP37+AX37+BF37</f>
        <v>750000</v>
      </c>
      <c r="BI37" s="98">
        <v>1.0</v>
      </c>
      <c r="BJ37" s="94">
        <v>750000.0</v>
      </c>
      <c r="BK37" s="98">
        <v>1.0</v>
      </c>
      <c r="BL37" s="94">
        <v>750000.0</v>
      </c>
      <c r="BM37" s="98">
        <v>1.0</v>
      </c>
      <c r="BN37" s="113">
        <v>750000.0</v>
      </c>
      <c r="BO37" s="100"/>
    </row>
    <row r="38" ht="43.5" customHeight="1">
      <c r="A38" s="5"/>
      <c r="B38" s="74"/>
      <c r="C38" s="74"/>
      <c r="D38" s="107"/>
      <c r="E38" s="108"/>
      <c r="F38" s="108"/>
      <c r="G38" s="108"/>
      <c r="H38" s="108"/>
      <c r="I38" s="90" t="s">
        <v>81</v>
      </c>
      <c r="J38" s="90" t="s">
        <v>82</v>
      </c>
      <c r="K38" s="90" t="s">
        <v>83</v>
      </c>
      <c r="L38" s="90" t="s">
        <v>84</v>
      </c>
      <c r="M38" s="90" t="s">
        <v>83</v>
      </c>
      <c r="N38" s="109"/>
      <c r="O38" s="110"/>
      <c r="P38" s="101"/>
      <c r="Q38" s="101"/>
      <c r="R38" s="101"/>
      <c r="S38" s="101" t="s">
        <v>88</v>
      </c>
      <c r="T38" s="101" t="s">
        <v>127</v>
      </c>
      <c r="U38" s="101" t="s">
        <v>128</v>
      </c>
      <c r="V38" s="101">
        <v>11.0</v>
      </c>
      <c r="W38" s="101" t="s">
        <v>83</v>
      </c>
      <c r="X38" s="101" t="s">
        <v>98</v>
      </c>
      <c r="Y38" s="101" t="s">
        <v>92</v>
      </c>
      <c r="Z38" s="101" t="s">
        <v>99</v>
      </c>
      <c r="AA38" s="101">
        <v>0.0</v>
      </c>
      <c r="AB38" s="99">
        <v>0.0</v>
      </c>
      <c r="AC38" s="111">
        <v>0.0</v>
      </c>
      <c r="AD38" s="99">
        <v>0.0</v>
      </c>
      <c r="AE38" s="111">
        <v>0.0</v>
      </c>
      <c r="AF38" s="99">
        <v>0.0</v>
      </c>
      <c r="AG38" s="112">
        <v>0.0</v>
      </c>
      <c r="AH38" s="97">
        <v>0.0</v>
      </c>
      <c r="AI38" s="101">
        <v>1.0</v>
      </c>
      <c r="AJ38" s="99">
        <v>150000.0</v>
      </c>
      <c r="AK38" s="111">
        <v>0.0</v>
      </c>
      <c r="AL38" s="99">
        <v>0.0</v>
      </c>
      <c r="AM38" s="111">
        <v>0.0</v>
      </c>
      <c r="AN38" s="99">
        <v>0.0</v>
      </c>
      <c r="AO38" s="112">
        <v>0.0</v>
      </c>
      <c r="AP38" s="97">
        <f t="shared" si="5"/>
        <v>150000</v>
      </c>
      <c r="AQ38" s="101">
        <v>0.0</v>
      </c>
      <c r="AR38" s="99">
        <v>0.0</v>
      </c>
      <c r="AS38" s="111">
        <v>0.0</v>
      </c>
      <c r="AT38" s="99">
        <v>0.0</v>
      </c>
      <c r="AU38" s="111">
        <v>0.0</v>
      </c>
      <c r="AV38" s="99">
        <v>0.0</v>
      </c>
      <c r="AW38" s="116">
        <v>0.0</v>
      </c>
      <c r="AX38" s="97">
        <v>0.0</v>
      </c>
      <c r="AY38" s="101">
        <v>0.0</v>
      </c>
      <c r="AZ38" s="99">
        <v>0.0</v>
      </c>
      <c r="BA38" s="111">
        <v>0.0</v>
      </c>
      <c r="BB38" s="99">
        <v>0.0</v>
      </c>
      <c r="BC38" s="111">
        <v>0.0</v>
      </c>
      <c r="BD38" s="99">
        <v>0.0</v>
      </c>
      <c r="BE38" s="112">
        <v>0.0</v>
      </c>
      <c r="BF38" s="97">
        <v>0.0</v>
      </c>
      <c r="BG38" s="112">
        <v>1.0</v>
      </c>
      <c r="BH38" s="97">
        <f t="shared" si="6"/>
        <v>150000</v>
      </c>
      <c r="BI38" s="98">
        <v>1.0</v>
      </c>
      <c r="BJ38" s="94">
        <v>150000.0</v>
      </c>
      <c r="BK38" s="98">
        <v>1.0</v>
      </c>
      <c r="BL38" s="94">
        <v>150000.0</v>
      </c>
      <c r="BM38" s="98">
        <v>1.0</v>
      </c>
      <c r="BN38" s="113">
        <v>150000.0</v>
      </c>
      <c r="BO38" s="100"/>
    </row>
    <row r="39" ht="45.75" customHeight="1">
      <c r="A39" s="5"/>
      <c r="B39" s="74"/>
      <c r="C39" s="74"/>
      <c r="D39" s="107"/>
      <c r="E39" s="108"/>
      <c r="F39" s="108"/>
      <c r="G39" s="108"/>
      <c r="H39" s="108"/>
      <c r="I39" s="90" t="s">
        <v>81</v>
      </c>
      <c r="J39" s="90" t="s">
        <v>82</v>
      </c>
      <c r="K39" s="90" t="s">
        <v>83</v>
      </c>
      <c r="L39" s="90" t="s">
        <v>84</v>
      </c>
      <c r="M39" s="90" t="s">
        <v>83</v>
      </c>
      <c r="N39" s="109"/>
      <c r="O39" s="110"/>
      <c r="P39" s="101"/>
      <c r="Q39" s="101"/>
      <c r="R39" s="101"/>
      <c r="S39" s="101" t="s">
        <v>88</v>
      </c>
      <c r="T39" s="101" t="s">
        <v>129</v>
      </c>
      <c r="U39" s="101" t="s">
        <v>130</v>
      </c>
      <c r="V39" s="101">
        <v>11.0</v>
      </c>
      <c r="W39" s="101" t="s">
        <v>83</v>
      </c>
      <c r="X39" s="101" t="s">
        <v>98</v>
      </c>
      <c r="Y39" s="101" t="s">
        <v>92</v>
      </c>
      <c r="Z39" s="101" t="s">
        <v>99</v>
      </c>
      <c r="AA39" s="101">
        <v>0.0</v>
      </c>
      <c r="AB39" s="99">
        <v>0.0</v>
      </c>
      <c r="AC39" s="111">
        <v>0.0</v>
      </c>
      <c r="AD39" s="99">
        <v>0.0</v>
      </c>
      <c r="AE39" s="111">
        <v>0.0</v>
      </c>
      <c r="AF39" s="99">
        <v>0.0</v>
      </c>
      <c r="AG39" s="112">
        <v>0.0</v>
      </c>
      <c r="AH39" s="97">
        <v>0.0</v>
      </c>
      <c r="AI39" s="101">
        <v>0.0</v>
      </c>
      <c r="AJ39" s="99">
        <v>100000.0</v>
      </c>
      <c r="AK39" s="111">
        <v>0.0</v>
      </c>
      <c r="AL39" s="99"/>
      <c r="AM39" s="111">
        <v>0.0</v>
      </c>
      <c r="AN39" s="99">
        <v>0.0</v>
      </c>
      <c r="AO39" s="112">
        <v>0.0</v>
      </c>
      <c r="AP39" s="97">
        <f t="shared" si="5"/>
        <v>100000</v>
      </c>
      <c r="AQ39" s="101">
        <v>0.0</v>
      </c>
      <c r="AR39" s="99">
        <v>0.0</v>
      </c>
      <c r="AS39" s="111">
        <v>0.0</v>
      </c>
      <c r="AT39" s="99">
        <v>0.0</v>
      </c>
      <c r="AU39" s="111">
        <v>0.0</v>
      </c>
      <c r="AV39" s="99">
        <v>0.0</v>
      </c>
      <c r="AW39" s="112">
        <v>0.0</v>
      </c>
      <c r="AX39" s="97">
        <v>0.0</v>
      </c>
      <c r="AY39" s="101">
        <v>0.0</v>
      </c>
      <c r="AZ39" s="99">
        <v>0.0</v>
      </c>
      <c r="BA39" s="111">
        <v>0.0</v>
      </c>
      <c r="BB39" s="99">
        <v>0.0</v>
      </c>
      <c r="BC39" s="111">
        <v>0.0</v>
      </c>
      <c r="BD39" s="99">
        <v>0.0</v>
      </c>
      <c r="BE39" s="112">
        <v>0.0</v>
      </c>
      <c r="BF39" s="97">
        <v>0.0</v>
      </c>
      <c r="BG39" s="112">
        <v>1.0</v>
      </c>
      <c r="BH39" s="97">
        <f t="shared" si="6"/>
        <v>100000</v>
      </c>
      <c r="BI39" s="98">
        <v>1.0</v>
      </c>
      <c r="BJ39" s="94">
        <v>100000.0</v>
      </c>
      <c r="BK39" s="98">
        <v>1.0</v>
      </c>
      <c r="BL39" s="94">
        <v>100000.0</v>
      </c>
      <c r="BM39" s="98">
        <v>1.0</v>
      </c>
      <c r="BN39" s="113">
        <v>100000.0</v>
      </c>
      <c r="BO39" s="100"/>
    </row>
    <row r="40" ht="72.0" customHeight="1">
      <c r="A40" s="5"/>
      <c r="B40" s="74"/>
      <c r="C40" s="74"/>
      <c r="D40" s="117"/>
      <c r="E40" s="118"/>
      <c r="F40" s="118"/>
      <c r="G40" s="118"/>
      <c r="H40" s="118"/>
      <c r="I40" s="90" t="s">
        <v>81</v>
      </c>
      <c r="J40" s="90" t="s">
        <v>82</v>
      </c>
      <c r="K40" s="90" t="s">
        <v>83</v>
      </c>
      <c r="L40" s="90" t="s">
        <v>84</v>
      </c>
      <c r="M40" s="90" t="s">
        <v>83</v>
      </c>
      <c r="N40" s="98"/>
      <c r="O40" s="119"/>
      <c r="P40" s="93"/>
      <c r="Q40" s="93"/>
      <c r="R40" s="93"/>
      <c r="S40" s="93" t="s">
        <v>88</v>
      </c>
      <c r="T40" s="93" t="s">
        <v>131</v>
      </c>
      <c r="U40" s="93" t="s">
        <v>132</v>
      </c>
      <c r="V40" s="101">
        <v>11.0</v>
      </c>
      <c r="W40" s="101" t="s">
        <v>83</v>
      </c>
      <c r="X40" s="101" t="s">
        <v>98</v>
      </c>
      <c r="Y40" s="101" t="s">
        <v>92</v>
      </c>
      <c r="Z40" s="101" t="s">
        <v>99</v>
      </c>
      <c r="AA40" s="101">
        <v>0.0</v>
      </c>
      <c r="AB40" s="99">
        <v>0.0</v>
      </c>
      <c r="AC40" s="111">
        <v>0.0</v>
      </c>
      <c r="AD40" s="99">
        <v>0.0</v>
      </c>
      <c r="AE40" s="111">
        <v>0.0</v>
      </c>
      <c r="AF40" s="99">
        <v>0.0</v>
      </c>
      <c r="AG40" s="112">
        <v>0.0</v>
      </c>
      <c r="AH40" s="97">
        <v>0.0</v>
      </c>
      <c r="AI40" s="101">
        <v>0.0</v>
      </c>
      <c r="AJ40" s="102">
        <v>100000.0</v>
      </c>
      <c r="AK40" s="120"/>
      <c r="AL40" s="102"/>
      <c r="AM40" s="120"/>
      <c r="AN40" s="102"/>
      <c r="AO40" s="121"/>
      <c r="AP40" s="97">
        <f t="shared" si="5"/>
        <v>100000</v>
      </c>
      <c r="AQ40" s="93"/>
      <c r="AR40" s="102"/>
      <c r="AS40" s="120"/>
      <c r="AT40" s="102"/>
      <c r="AU40" s="120"/>
      <c r="AV40" s="102"/>
      <c r="AW40" s="121"/>
      <c r="AX40" s="122"/>
      <c r="AY40" s="93"/>
      <c r="AZ40" s="102"/>
      <c r="BA40" s="120"/>
      <c r="BB40" s="102"/>
      <c r="BC40" s="120"/>
      <c r="BD40" s="102"/>
      <c r="BE40" s="121"/>
      <c r="BF40" s="122"/>
      <c r="BG40" s="121">
        <v>1.0</v>
      </c>
      <c r="BH40" s="97">
        <f t="shared" si="6"/>
        <v>100000</v>
      </c>
      <c r="BI40" s="98">
        <v>1.0</v>
      </c>
      <c r="BJ40" s="94">
        <v>100000.0</v>
      </c>
      <c r="BK40" s="98">
        <v>1.0</v>
      </c>
      <c r="BL40" s="94">
        <v>100000.0</v>
      </c>
      <c r="BM40" s="98">
        <v>1.0</v>
      </c>
      <c r="BN40" s="113">
        <v>100000.0</v>
      </c>
      <c r="BO40" s="100"/>
    </row>
    <row r="41" ht="66.75" customHeight="1">
      <c r="A41" s="5"/>
      <c r="B41" s="74"/>
      <c r="C41" s="74"/>
      <c r="D41" s="107"/>
      <c r="E41" s="108"/>
      <c r="F41" s="108"/>
      <c r="G41" s="108"/>
      <c r="H41" s="108"/>
      <c r="I41" s="90" t="s">
        <v>81</v>
      </c>
      <c r="J41" s="90" t="s">
        <v>82</v>
      </c>
      <c r="K41" s="90" t="s">
        <v>83</v>
      </c>
      <c r="L41" s="90" t="s">
        <v>84</v>
      </c>
      <c r="M41" s="90" t="s">
        <v>83</v>
      </c>
      <c r="N41" s="109"/>
      <c r="O41" s="110"/>
      <c r="P41" s="101"/>
      <c r="Q41" s="101"/>
      <c r="R41" s="101"/>
      <c r="S41" s="101" t="s">
        <v>88</v>
      </c>
      <c r="T41" s="101" t="s">
        <v>133</v>
      </c>
      <c r="U41" s="101" t="s">
        <v>134</v>
      </c>
      <c r="V41" s="101">
        <v>11.0</v>
      </c>
      <c r="W41" s="101" t="s">
        <v>83</v>
      </c>
      <c r="X41" s="101" t="s">
        <v>98</v>
      </c>
      <c r="Y41" s="101" t="s">
        <v>92</v>
      </c>
      <c r="Z41" s="101" t="s">
        <v>99</v>
      </c>
      <c r="AA41" s="101">
        <v>0.0</v>
      </c>
      <c r="AB41" s="99">
        <v>0.0</v>
      </c>
      <c r="AC41" s="111">
        <v>0.0</v>
      </c>
      <c r="AD41" s="99">
        <v>0.0</v>
      </c>
      <c r="AE41" s="111">
        <v>0.0</v>
      </c>
      <c r="AF41" s="99">
        <v>0.0</v>
      </c>
      <c r="AG41" s="112">
        <v>0.0</v>
      </c>
      <c r="AH41" s="97">
        <v>0.0</v>
      </c>
      <c r="AI41" s="101">
        <v>0.0</v>
      </c>
      <c r="AJ41" s="99">
        <v>200000.0</v>
      </c>
      <c r="AK41" s="111"/>
      <c r="AL41" s="99"/>
      <c r="AM41" s="111"/>
      <c r="AN41" s="99"/>
      <c r="AO41" s="112"/>
      <c r="AP41" s="97">
        <f t="shared" si="5"/>
        <v>200000</v>
      </c>
      <c r="AQ41" s="101"/>
      <c r="AR41" s="99"/>
      <c r="AS41" s="111"/>
      <c r="AT41" s="99"/>
      <c r="AU41" s="111"/>
      <c r="AV41" s="99"/>
      <c r="AW41" s="112"/>
      <c r="AX41" s="97"/>
      <c r="AY41" s="101"/>
      <c r="AZ41" s="99"/>
      <c r="BA41" s="111"/>
      <c r="BB41" s="99"/>
      <c r="BC41" s="111"/>
      <c r="BD41" s="99"/>
      <c r="BE41" s="112"/>
      <c r="BF41" s="97"/>
      <c r="BG41" s="112">
        <v>1.0</v>
      </c>
      <c r="BH41" s="97">
        <f t="shared" si="6"/>
        <v>200000</v>
      </c>
      <c r="BI41" s="109">
        <v>1.0</v>
      </c>
      <c r="BJ41" s="113">
        <v>200000.0</v>
      </c>
      <c r="BK41" s="109">
        <v>1.0</v>
      </c>
      <c r="BL41" s="113">
        <v>200000.0</v>
      </c>
      <c r="BM41" s="109">
        <v>1.0</v>
      </c>
      <c r="BN41" s="113">
        <v>200000.0</v>
      </c>
      <c r="BO41" s="100"/>
    </row>
    <row r="42" ht="69.75" customHeight="1">
      <c r="A42" s="5"/>
      <c r="B42" s="74"/>
      <c r="C42" s="74"/>
      <c r="D42" s="107"/>
      <c r="E42" s="108"/>
      <c r="F42" s="108"/>
      <c r="G42" s="108"/>
      <c r="H42" s="108"/>
      <c r="I42" s="90" t="s">
        <v>81</v>
      </c>
      <c r="J42" s="90" t="s">
        <v>82</v>
      </c>
      <c r="K42" s="90" t="s">
        <v>83</v>
      </c>
      <c r="L42" s="90" t="s">
        <v>84</v>
      </c>
      <c r="M42" s="90" t="s">
        <v>83</v>
      </c>
      <c r="N42" s="109"/>
      <c r="O42" s="110"/>
      <c r="P42" s="101"/>
      <c r="Q42" s="101"/>
      <c r="R42" s="101"/>
      <c r="S42" s="101" t="s">
        <v>88</v>
      </c>
      <c r="T42" s="101" t="s">
        <v>135</v>
      </c>
      <c r="U42" s="101" t="s">
        <v>136</v>
      </c>
      <c r="V42" s="101">
        <v>11.0</v>
      </c>
      <c r="W42" s="101" t="s">
        <v>83</v>
      </c>
      <c r="X42" s="101" t="s">
        <v>98</v>
      </c>
      <c r="Y42" s="101" t="s">
        <v>92</v>
      </c>
      <c r="Z42" s="101" t="s">
        <v>99</v>
      </c>
      <c r="AA42" s="101">
        <v>0.0</v>
      </c>
      <c r="AB42" s="99">
        <v>0.0</v>
      </c>
      <c r="AC42" s="111">
        <v>0.0</v>
      </c>
      <c r="AD42" s="99">
        <v>0.0</v>
      </c>
      <c r="AE42" s="111">
        <v>0.0</v>
      </c>
      <c r="AF42" s="99">
        <v>0.0</v>
      </c>
      <c r="AG42" s="112">
        <v>0.0</v>
      </c>
      <c r="AH42" s="97">
        <v>0.0</v>
      </c>
      <c r="AI42" s="101">
        <v>0.0</v>
      </c>
      <c r="AJ42" s="99">
        <v>250000.0</v>
      </c>
      <c r="AK42" s="111"/>
      <c r="AL42" s="99"/>
      <c r="AM42" s="111"/>
      <c r="AN42" s="99"/>
      <c r="AO42" s="112"/>
      <c r="AP42" s="97">
        <f t="shared" si="5"/>
        <v>250000</v>
      </c>
      <c r="AQ42" s="101"/>
      <c r="AR42" s="99"/>
      <c r="AS42" s="111"/>
      <c r="AT42" s="99"/>
      <c r="AU42" s="111"/>
      <c r="AV42" s="99"/>
      <c r="AW42" s="112"/>
      <c r="AX42" s="97"/>
      <c r="AY42" s="101"/>
      <c r="AZ42" s="99"/>
      <c r="BA42" s="111"/>
      <c r="BB42" s="99"/>
      <c r="BC42" s="111"/>
      <c r="BD42" s="99"/>
      <c r="BE42" s="112"/>
      <c r="BF42" s="97"/>
      <c r="BG42" s="112">
        <v>1.0</v>
      </c>
      <c r="BH42" s="97">
        <f t="shared" si="6"/>
        <v>250000</v>
      </c>
      <c r="BI42" s="109">
        <v>1.0</v>
      </c>
      <c r="BJ42" s="113">
        <v>250000.0</v>
      </c>
      <c r="BK42" s="109">
        <v>1.0</v>
      </c>
      <c r="BL42" s="113">
        <v>250000.0</v>
      </c>
      <c r="BM42" s="109">
        <v>1.0</v>
      </c>
      <c r="BN42" s="113">
        <v>250000.0</v>
      </c>
      <c r="BO42" s="100"/>
    </row>
    <row r="43" ht="69.75" customHeight="1">
      <c r="A43" s="5"/>
      <c r="B43" s="74"/>
      <c r="C43" s="74"/>
      <c r="D43" s="107"/>
      <c r="E43" s="108"/>
      <c r="F43" s="108"/>
      <c r="G43" s="108"/>
      <c r="H43" s="108"/>
      <c r="I43" s="90"/>
      <c r="J43" s="90"/>
      <c r="K43" s="90"/>
      <c r="L43" s="90"/>
      <c r="M43" s="90"/>
      <c r="N43" s="109"/>
      <c r="O43" s="110"/>
      <c r="P43" s="101"/>
      <c r="Q43" s="101"/>
      <c r="R43" s="101"/>
      <c r="S43" s="101" t="s">
        <v>88</v>
      </c>
      <c r="T43" s="101" t="s">
        <v>137</v>
      </c>
      <c r="U43" s="101" t="s">
        <v>138</v>
      </c>
      <c r="V43" s="101">
        <v>11.0</v>
      </c>
      <c r="W43" s="101" t="s">
        <v>83</v>
      </c>
      <c r="X43" s="101" t="s">
        <v>98</v>
      </c>
      <c r="Y43" s="101" t="s">
        <v>92</v>
      </c>
      <c r="Z43" s="101" t="s">
        <v>99</v>
      </c>
      <c r="AA43" s="101"/>
      <c r="AB43" s="99"/>
      <c r="AC43" s="111"/>
      <c r="AD43" s="99"/>
      <c r="AE43" s="111"/>
      <c r="AF43" s="99"/>
      <c r="AG43" s="112"/>
      <c r="AH43" s="97"/>
      <c r="AI43" s="101"/>
      <c r="AJ43" s="99">
        <v>440557.0</v>
      </c>
      <c r="AK43" s="111"/>
      <c r="AL43" s="99"/>
      <c r="AM43" s="111"/>
      <c r="AN43" s="99"/>
      <c r="AO43" s="112"/>
      <c r="AP43" s="97">
        <v>440557.0</v>
      </c>
      <c r="AQ43" s="101"/>
      <c r="AR43" s="99"/>
      <c r="AS43" s="111"/>
      <c r="AT43" s="99"/>
      <c r="AU43" s="111"/>
      <c r="AV43" s="99"/>
      <c r="AW43" s="112"/>
      <c r="AX43" s="97"/>
      <c r="AY43" s="101"/>
      <c r="AZ43" s="99"/>
      <c r="BA43" s="111"/>
      <c r="BB43" s="99"/>
      <c r="BC43" s="111"/>
      <c r="BD43" s="99"/>
      <c r="BE43" s="112"/>
      <c r="BF43" s="97"/>
      <c r="BG43" s="112">
        <v>1.0</v>
      </c>
      <c r="BH43" s="97">
        <f t="shared" si="6"/>
        <v>440557</v>
      </c>
      <c r="BI43" s="109">
        <v>1.0</v>
      </c>
      <c r="BJ43" s="113">
        <v>440557.0</v>
      </c>
      <c r="BK43" s="109">
        <v>1.0</v>
      </c>
      <c r="BL43" s="113">
        <v>440557.0</v>
      </c>
      <c r="BM43" s="109">
        <v>1.0</v>
      </c>
      <c r="BN43" s="113">
        <v>440557.0</v>
      </c>
      <c r="BO43" s="100"/>
    </row>
    <row r="44" ht="69.75" customHeight="1">
      <c r="A44" s="5"/>
      <c r="B44" s="74"/>
      <c r="C44" s="74"/>
      <c r="D44" s="107"/>
      <c r="E44" s="108"/>
      <c r="F44" s="108"/>
      <c r="G44" s="108"/>
      <c r="H44" s="108"/>
      <c r="I44" s="90"/>
      <c r="J44" s="90"/>
      <c r="K44" s="90"/>
      <c r="L44" s="90"/>
      <c r="M44" s="90"/>
      <c r="N44" s="109"/>
      <c r="O44" s="110"/>
      <c r="P44" s="101"/>
      <c r="Q44" s="101"/>
      <c r="R44" s="101"/>
      <c r="S44" s="101" t="s">
        <v>88</v>
      </c>
      <c r="T44" s="101" t="s">
        <v>139</v>
      </c>
      <c r="U44" s="101" t="s">
        <v>140</v>
      </c>
      <c r="V44" s="101">
        <v>11.0</v>
      </c>
      <c r="W44" s="101" t="s">
        <v>83</v>
      </c>
      <c r="X44" s="101" t="s">
        <v>98</v>
      </c>
      <c r="Y44" s="101" t="s">
        <v>92</v>
      </c>
      <c r="Z44" s="101" t="s">
        <v>99</v>
      </c>
      <c r="AA44" s="101"/>
      <c r="AB44" s="99"/>
      <c r="AC44" s="111"/>
      <c r="AD44" s="99"/>
      <c r="AE44" s="111"/>
      <c r="AF44" s="99"/>
      <c r="AG44" s="112"/>
      <c r="AH44" s="97"/>
      <c r="AI44" s="101"/>
      <c r="AJ44" s="99">
        <v>200000.0</v>
      </c>
      <c r="AK44" s="111"/>
      <c r="AL44" s="99"/>
      <c r="AM44" s="111"/>
      <c r="AN44" s="99"/>
      <c r="AO44" s="112"/>
      <c r="AP44" s="97">
        <v>200000.0</v>
      </c>
      <c r="AQ44" s="101"/>
      <c r="AR44" s="99"/>
      <c r="AS44" s="111"/>
      <c r="AT44" s="99"/>
      <c r="AU44" s="111"/>
      <c r="AV44" s="99"/>
      <c r="AW44" s="112"/>
      <c r="AX44" s="97"/>
      <c r="AY44" s="101"/>
      <c r="AZ44" s="99"/>
      <c r="BA44" s="111"/>
      <c r="BB44" s="99"/>
      <c r="BC44" s="111"/>
      <c r="BD44" s="99"/>
      <c r="BE44" s="112"/>
      <c r="BF44" s="97"/>
      <c r="BG44" s="112">
        <v>1.0</v>
      </c>
      <c r="BH44" s="97">
        <f t="shared" si="6"/>
        <v>200000</v>
      </c>
      <c r="BI44" s="109">
        <v>1.0</v>
      </c>
      <c r="BJ44" s="113">
        <v>200000.0</v>
      </c>
      <c r="BK44" s="109">
        <v>1.0</v>
      </c>
      <c r="BL44" s="113">
        <v>200000.0</v>
      </c>
      <c r="BM44" s="109">
        <v>1.0</v>
      </c>
      <c r="BN44" s="113">
        <v>200000.0</v>
      </c>
      <c r="BO44" s="100"/>
    </row>
    <row r="45" ht="69.75" customHeight="1">
      <c r="A45" s="5"/>
      <c r="B45" s="74"/>
      <c r="C45" s="74"/>
      <c r="D45" s="107"/>
      <c r="E45" s="108"/>
      <c r="F45" s="108"/>
      <c r="G45" s="108"/>
      <c r="H45" s="108"/>
      <c r="I45" s="90"/>
      <c r="J45" s="90"/>
      <c r="K45" s="90"/>
      <c r="L45" s="90"/>
      <c r="M45" s="90"/>
      <c r="N45" s="109"/>
      <c r="O45" s="110"/>
      <c r="P45" s="101"/>
      <c r="Q45" s="101"/>
      <c r="R45" s="101"/>
      <c r="S45" s="101" t="s">
        <v>88</v>
      </c>
      <c r="T45" s="101" t="s">
        <v>141</v>
      </c>
      <c r="U45" s="101" t="s">
        <v>142</v>
      </c>
      <c r="V45" s="101">
        <v>11.0</v>
      </c>
      <c r="W45" s="101" t="s">
        <v>83</v>
      </c>
      <c r="X45" s="101" t="s">
        <v>98</v>
      </c>
      <c r="Y45" s="101" t="s">
        <v>92</v>
      </c>
      <c r="Z45" s="101" t="s">
        <v>99</v>
      </c>
      <c r="AA45" s="101"/>
      <c r="AB45" s="99"/>
      <c r="AC45" s="111"/>
      <c r="AD45" s="99"/>
      <c r="AE45" s="111"/>
      <c r="AF45" s="99"/>
      <c r="AG45" s="112"/>
      <c r="AH45" s="97"/>
      <c r="AI45" s="101"/>
      <c r="AJ45" s="99">
        <v>100000.0</v>
      </c>
      <c r="AK45" s="111"/>
      <c r="AL45" s="99"/>
      <c r="AM45" s="111"/>
      <c r="AN45" s="99"/>
      <c r="AO45" s="112"/>
      <c r="AP45" s="97">
        <v>100000.0</v>
      </c>
      <c r="AQ45" s="101"/>
      <c r="AR45" s="99"/>
      <c r="AS45" s="111"/>
      <c r="AT45" s="99"/>
      <c r="AU45" s="111"/>
      <c r="AV45" s="99"/>
      <c r="AW45" s="112"/>
      <c r="AX45" s="97"/>
      <c r="AY45" s="101"/>
      <c r="AZ45" s="99"/>
      <c r="BA45" s="111"/>
      <c r="BB45" s="99"/>
      <c r="BC45" s="111"/>
      <c r="BD45" s="99"/>
      <c r="BE45" s="112"/>
      <c r="BF45" s="97"/>
      <c r="BG45" s="112">
        <v>1.0</v>
      </c>
      <c r="BH45" s="97">
        <f t="shared" si="6"/>
        <v>100000</v>
      </c>
      <c r="BI45" s="109">
        <v>1.0</v>
      </c>
      <c r="BJ45" s="113">
        <v>100000.0</v>
      </c>
      <c r="BK45" s="109">
        <v>1.0</v>
      </c>
      <c r="BL45" s="113">
        <v>100000.0</v>
      </c>
      <c r="BM45" s="109">
        <v>1.0</v>
      </c>
      <c r="BN45" s="113">
        <v>100000.0</v>
      </c>
      <c r="BO45" s="100"/>
    </row>
    <row r="46" ht="69.75" customHeight="1">
      <c r="A46" s="5"/>
      <c r="B46" s="74"/>
      <c r="C46" s="74"/>
      <c r="D46" s="107"/>
      <c r="E46" s="108"/>
      <c r="F46" s="108"/>
      <c r="G46" s="108"/>
      <c r="H46" s="108"/>
      <c r="I46" s="90"/>
      <c r="J46" s="90"/>
      <c r="K46" s="90"/>
      <c r="L46" s="90"/>
      <c r="M46" s="90"/>
      <c r="N46" s="109"/>
      <c r="O46" s="110"/>
      <c r="P46" s="101"/>
      <c r="Q46" s="101"/>
      <c r="R46" s="101"/>
      <c r="S46" s="101" t="s">
        <v>88</v>
      </c>
      <c r="T46" s="101" t="s">
        <v>143</v>
      </c>
      <c r="U46" s="101" t="s">
        <v>144</v>
      </c>
      <c r="V46" s="101">
        <v>11.0</v>
      </c>
      <c r="W46" s="101" t="s">
        <v>83</v>
      </c>
      <c r="X46" s="101" t="s">
        <v>98</v>
      </c>
      <c r="Y46" s="101" t="s">
        <v>92</v>
      </c>
      <c r="Z46" s="101" t="s">
        <v>99</v>
      </c>
      <c r="AA46" s="101"/>
      <c r="AB46" s="99"/>
      <c r="AC46" s="111"/>
      <c r="AD46" s="99"/>
      <c r="AE46" s="111"/>
      <c r="AF46" s="99"/>
      <c r="AG46" s="112"/>
      <c r="AH46" s="97"/>
      <c r="AI46" s="101"/>
      <c r="AJ46" s="99">
        <v>100000.0</v>
      </c>
      <c r="AK46" s="111"/>
      <c r="AL46" s="99"/>
      <c r="AM46" s="111"/>
      <c r="AN46" s="99"/>
      <c r="AO46" s="112"/>
      <c r="AP46" s="97">
        <v>10000.0</v>
      </c>
      <c r="AQ46" s="101"/>
      <c r="AR46" s="99"/>
      <c r="AS46" s="111"/>
      <c r="AT46" s="99"/>
      <c r="AU46" s="111"/>
      <c r="AV46" s="99"/>
      <c r="AW46" s="112"/>
      <c r="AX46" s="97"/>
      <c r="AY46" s="101"/>
      <c r="AZ46" s="99"/>
      <c r="BA46" s="111"/>
      <c r="BB46" s="99"/>
      <c r="BC46" s="111"/>
      <c r="BD46" s="99"/>
      <c r="BE46" s="112"/>
      <c r="BF46" s="97"/>
      <c r="BG46" s="112">
        <v>1.0</v>
      </c>
      <c r="BH46" s="97">
        <v>100000.0</v>
      </c>
      <c r="BI46" s="109">
        <v>1.0</v>
      </c>
      <c r="BJ46" s="113">
        <v>100000.0</v>
      </c>
      <c r="BK46" s="109">
        <v>1.0</v>
      </c>
      <c r="BL46" s="113">
        <v>100000.0</v>
      </c>
      <c r="BM46" s="109">
        <v>1.0</v>
      </c>
      <c r="BN46" s="113">
        <v>100000.0</v>
      </c>
      <c r="BO46" s="100"/>
    </row>
    <row r="47" ht="69.75" customHeight="1">
      <c r="A47" s="5"/>
      <c r="B47" s="74"/>
      <c r="C47" s="74"/>
      <c r="D47" s="107"/>
      <c r="E47" s="108"/>
      <c r="F47" s="108"/>
      <c r="G47" s="108"/>
      <c r="H47" s="108"/>
      <c r="I47" s="90"/>
      <c r="J47" s="90"/>
      <c r="K47" s="90"/>
      <c r="L47" s="90"/>
      <c r="M47" s="90"/>
      <c r="N47" s="109"/>
      <c r="O47" s="110"/>
      <c r="P47" s="101"/>
      <c r="Q47" s="101"/>
      <c r="R47" s="101"/>
      <c r="S47" s="101" t="s">
        <v>88</v>
      </c>
      <c r="T47" s="101" t="s">
        <v>145</v>
      </c>
      <c r="U47" s="101" t="s">
        <v>146</v>
      </c>
      <c r="V47" s="101">
        <v>11.0</v>
      </c>
      <c r="W47" s="101" t="s">
        <v>83</v>
      </c>
      <c r="X47" s="101" t="s">
        <v>98</v>
      </c>
      <c r="Y47" s="101" t="s">
        <v>92</v>
      </c>
      <c r="Z47" s="101" t="s">
        <v>99</v>
      </c>
      <c r="AA47" s="101"/>
      <c r="AB47" s="99"/>
      <c r="AC47" s="111"/>
      <c r="AD47" s="99"/>
      <c r="AE47" s="111"/>
      <c r="AF47" s="99"/>
      <c r="AG47" s="112"/>
      <c r="AH47" s="97"/>
      <c r="AI47" s="101"/>
      <c r="AJ47" s="99">
        <v>300000.0</v>
      </c>
      <c r="AK47" s="111"/>
      <c r="AL47" s="99"/>
      <c r="AM47" s="111"/>
      <c r="AN47" s="99"/>
      <c r="AO47" s="112"/>
      <c r="AP47" s="97">
        <v>300000.0</v>
      </c>
      <c r="AQ47" s="101"/>
      <c r="AR47" s="99"/>
      <c r="AS47" s="111"/>
      <c r="AT47" s="99"/>
      <c r="AU47" s="111"/>
      <c r="AV47" s="99"/>
      <c r="AW47" s="112"/>
      <c r="AX47" s="97"/>
      <c r="AY47" s="101"/>
      <c r="AZ47" s="99"/>
      <c r="BA47" s="111"/>
      <c r="BB47" s="99"/>
      <c r="BC47" s="111"/>
      <c r="BD47" s="99"/>
      <c r="BE47" s="112"/>
      <c r="BF47" s="97"/>
      <c r="BG47" s="112">
        <v>1.0</v>
      </c>
      <c r="BH47" s="97">
        <f t="shared" ref="BH47:BH48" si="7">AH47+AP47+AX47+BF47</f>
        <v>300000</v>
      </c>
      <c r="BI47" s="109">
        <v>1.0</v>
      </c>
      <c r="BJ47" s="113">
        <v>300000.0</v>
      </c>
      <c r="BK47" s="109">
        <v>1.0</v>
      </c>
      <c r="BL47" s="113">
        <v>300000.0</v>
      </c>
      <c r="BM47" s="109">
        <v>1.0</v>
      </c>
      <c r="BN47" s="113">
        <v>300000.0</v>
      </c>
      <c r="BO47" s="100"/>
    </row>
    <row r="48" ht="69.75" customHeight="1">
      <c r="A48" s="5"/>
      <c r="B48" s="81"/>
      <c r="C48" s="81"/>
      <c r="D48" s="107"/>
      <c r="E48" s="108"/>
      <c r="F48" s="108"/>
      <c r="G48" s="108"/>
      <c r="H48" s="108"/>
      <c r="I48" s="123"/>
      <c r="J48" s="123"/>
      <c r="K48" s="123"/>
      <c r="L48" s="123"/>
      <c r="M48" s="123"/>
      <c r="N48" s="109"/>
      <c r="O48" s="110"/>
      <c r="P48" s="101"/>
      <c r="Q48" s="101"/>
      <c r="R48" s="101"/>
      <c r="S48" s="101" t="s">
        <v>88</v>
      </c>
      <c r="T48" s="101" t="s">
        <v>147</v>
      </c>
      <c r="U48" s="101" t="s">
        <v>148</v>
      </c>
      <c r="V48" s="101">
        <v>11.0</v>
      </c>
      <c r="W48" s="101" t="s">
        <v>83</v>
      </c>
      <c r="X48" s="101" t="s">
        <v>98</v>
      </c>
      <c r="Y48" s="101" t="s">
        <v>92</v>
      </c>
      <c r="Z48" s="101" t="s">
        <v>99</v>
      </c>
      <c r="AA48" s="101"/>
      <c r="AB48" s="99"/>
      <c r="AC48" s="111"/>
      <c r="AD48" s="99"/>
      <c r="AE48" s="111"/>
      <c r="AF48" s="99"/>
      <c r="AG48" s="112"/>
      <c r="AH48" s="97"/>
      <c r="AI48" s="101"/>
      <c r="AJ48" s="99">
        <v>100000.0</v>
      </c>
      <c r="AK48" s="111"/>
      <c r="AL48" s="99"/>
      <c r="AM48" s="111"/>
      <c r="AN48" s="99"/>
      <c r="AO48" s="112"/>
      <c r="AP48" s="97">
        <v>100000.0</v>
      </c>
      <c r="AQ48" s="101"/>
      <c r="AR48" s="99"/>
      <c r="AS48" s="111"/>
      <c r="AT48" s="99"/>
      <c r="AU48" s="111"/>
      <c r="AV48" s="99"/>
      <c r="AW48" s="112"/>
      <c r="AX48" s="97"/>
      <c r="AY48" s="101"/>
      <c r="AZ48" s="99"/>
      <c r="BA48" s="111"/>
      <c r="BB48" s="99"/>
      <c r="BC48" s="111"/>
      <c r="BD48" s="99"/>
      <c r="BE48" s="112"/>
      <c r="BF48" s="97"/>
      <c r="BG48" s="112">
        <v>1.0</v>
      </c>
      <c r="BH48" s="97">
        <f t="shared" si="7"/>
        <v>100000</v>
      </c>
      <c r="BI48" s="109">
        <v>1.0</v>
      </c>
      <c r="BJ48" s="113">
        <v>100000.0</v>
      </c>
      <c r="BK48" s="109">
        <v>1.0</v>
      </c>
      <c r="BL48" s="113">
        <v>100000.0</v>
      </c>
      <c r="BM48" s="109">
        <v>1.0</v>
      </c>
      <c r="BN48" s="113">
        <v>100000.0</v>
      </c>
      <c r="BO48" s="100"/>
    </row>
    <row r="49" ht="15.75" customHeight="1">
      <c r="N49" s="124">
        <v>7.0</v>
      </c>
      <c r="Q49" s="4"/>
      <c r="AK49" s="4"/>
      <c r="BG49" s="5"/>
      <c r="BH49" s="125">
        <f>SUM(BH28:BH48)</f>
        <v>10931367</v>
      </c>
    </row>
    <row r="50" ht="15.75" customHeight="1">
      <c r="Q50" s="4"/>
      <c r="AK50" s="4"/>
      <c r="BG50" s="5"/>
      <c r="BH50" s="6"/>
    </row>
    <row r="51" ht="15.75" customHeight="1">
      <c r="Q51" s="4"/>
      <c r="AK51" s="4"/>
      <c r="BG51" s="5"/>
      <c r="BH51" s="6"/>
    </row>
    <row r="52" ht="15.75" customHeight="1">
      <c r="Q52" s="4"/>
      <c r="AK52" s="4"/>
      <c r="BG52" s="5"/>
      <c r="BH52" s="6"/>
    </row>
    <row r="53" ht="15.75" customHeight="1">
      <c r="Q53" s="4"/>
      <c r="AK53" s="4"/>
      <c r="BG53" s="5"/>
      <c r="BH53" s="6"/>
    </row>
    <row r="54" ht="15.75" customHeight="1">
      <c r="Q54" s="4"/>
      <c r="AK54" s="4"/>
      <c r="BG54" s="5"/>
      <c r="BH54" s="6"/>
    </row>
    <row r="55" ht="15.75" customHeight="1">
      <c r="Q55" s="4"/>
      <c r="AK55" s="4"/>
      <c r="BG55" s="5"/>
      <c r="BH55" s="6"/>
    </row>
    <row r="56" ht="15.75" customHeight="1">
      <c r="Q56" s="4"/>
      <c r="AK56" s="4"/>
      <c r="BG56" s="5"/>
      <c r="BH56" s="6"/>
    </row>
    <row r="57" ht="15.75" customHeight="1">
      <c r="Q57" s="4"/>
      <c r="AK57" s="4"/>
      <c r="BG57" s="5"/>
      <c r="BH57" s="6"/>
    </row>
    <row r="58" ht="15.75" customHeight="1">
      <c r="Q58" s="4"/>
      <c r="AK58" s="4"/>
      <c r="BG58" s="5"/>
      <c r="BH58" s="6"/>
    </row>
    <row r="59" ht="15.75" customHeight="1">
      <c r="Q59" s="4"/>
      <c r="AK59" s="4"/>
      <c r="BG59" s="5"/>
      <c r="BH59" s="6"/>
    </row>
    <row r="60" ht="15.75" customHeight="1">
      <c r="Q60" s="4"/>
      <c r="AK60" s="4"/>
      <c r="BG60" s="5"/>
      <c r="BH60" s="6"/>
    </row>
    <row r="61" ht="15.75" customHeight="1">
      <c r="Q61" s="4"/>
      <c r="AK61" s="4"/>
      <c r="BG61" s="5"/>
      <c r="BH61" s="6"/>
    </row>
    <row r="62" ht="15.75" customHeight="1">
      <c r="Q62" s="4"/>
      <c r="AK62" s="4"/>
      <c r="BG62" s="5"/>
      <c r="BH62" s="6"/>
    </row>
    <row r="63" ht="15.75" customHeight="1">
      <c r="Q63" s="4"/>
      <c r="AK63" s="4"/>
      <c r="BG63" s="5"/>
      <c r="BH63" s="6"/>
    </row>
    <row r="64" ht="15.75" customHeight="1">
      <c r="Q64" s="4"/>
      <c r="AK64" s="4"/>
      <c r="BG64" s="5"/>
      <c r="BH64" s="6"/>
    </row>
    <row r="65" ht="15.75" customHeight="1">
      <c r="Q65" s="4"/>
      <c r="AK65" s="4"/>
      <c r="BG65" s="5"/>
      <c r="BH65" s="6"/>
    </row>
    <row r="66" ht="15.75" customHeight="1">
      <c r="Q66" s="4"/>
      <c r="AK66" s="4"/>
      <c r="BG66" s="5"/>
      <c r="BH66" s="6"/>
    </row>
    <row r="67" ht="15.75" customHeight="1">
      <c r="Q67" s="4"/>
      <c r="AK67" s="4"/>
      <c r="BG67" s="5"/>
      <c r="BH67" s="6"/>
    </row>
    <row r="68" ht="15.75" customHeight="1">
      <c r="Q68" s="4"/>
      <c r="AK68" s="4"/>
      <c r="BG68" s="5"/>
      <c r="BH68" s="6"/>
    </row>
    <row r="69" ht="15.75" customHeight="1">
      <c r="Q69" s="4"/>
      <c r="AK69" s="4"/>
      <c r="BG69" s="5"/>
      <c r="BH69" s="6"/>
    </row>
    <row r="70" ht="15.75" customHeight="1">
      <c r="Q70" s="4"/>
      <c r="AK70" s="4"/>
      <c r="BG70" s="5"/>
      <c r="BH70" s="6"/>
    </row>
    <row r="71" ht="15.75" customHeight="1">
      <c r="Q71" s="4"/>
      <c r="AK71" s="4"/>
      <c r="BG71" s="5"/>
      <c r="BH71" s="6"/>
    </row>
    <row r="72" ht="15.75" customHeight="1">
      <c r="Q72" s="4"/>
      <c r="AK72" s="4"/>
      <c r="BG72" s="5"/>
      <c r="BH72" s="6"/>
    </row>
    <row r="73" ht="15.75" customHeight="1">
      <c r="Q73" s="4"/>
      <c r="AK73" s="4"/>
      <c r="BG73" s="5"/>
      <c r="BH73" s="6"/>
    </row>
    <row r="74" ht="15.75" customHeight="1">
      <c r="Q74" s="4"/>
      <c r="AK74" s="4"/>
      <c r="BG74" s="5"/>
      <c r="BH74" s="6"/>
    </row>
    <row r="75" ht="15.75" customHeight="1">
      <c r="Q75" s="4"/>
      <c r="AK75" s="4"/>
      <c r="BG75" s="5"/>
      <c r="BH75" s="6"/>
    </row>
    <row r="76" ht="15.75" customHeight="1">
      <c r="Q76" s="4"/>
      <c r="AK76" s="4"/>
      <c r="BG76" s="5"/>
      <c r="BH76" s="6"/>
    </row>
    <row r="77" ht="15.75" customHeight="1">
      <c r="Q77" s="4"/>
      <c r="AK77" s="4"/>
      <c r="BG77" s="5"/>
      <c r="BH77" s="6"/>
    </row>
    <row r="78" ht="15.75" customHeight="1">
      <c r="Q78" s="4"/>
      <c r="AK78" s="4"/>
      <c r="BG78" s="5"/>
      <c r="BH78" s="6"/>
    </row>
    <row r="79" ht="15.75" customHeight="1">
      <c r="Q79" s="4"/>
      <c r="AK79" s="4"/>
      <c r="BG79" s="5"/>
      <c r="BH79" s="6"/>
    </row>
    <row r="80" ht="15.75" customHeight="1">
      <c r="Q80" s="4"/>
      <c r="AK80" s="4"/>
      <c r="BG80" s="5"/>
      <c r="BH80" s="6"/>
    </row>
    <row r="81" ht="15.75" customHeight="1">
      <c r="Q81" s="4"/>
      <c r="AK81" s="4"/>
      <c r="BG81" s="5"/>
      <c r="BH81" s="6"/>
    </row>
    <row r="82" ht="15.75" customHeight="1">
      <c r="Q82" s="4"/>
      <c r="AK82" s="4"/>
      <c r="BG82" s="5"/>
      <c r="BH82" s="6"/>
    </row>
    <row r="83" ht="15.75" customHeight="1">
      <c r="Q83" s="4"/>
      <c r="AK83" s="4"/>
      <c r="BG83" s="5"/>
      <c r="BH83" s="6"/>
    </row>
    <row r="84" ht="15.75" customHeight="1">
      <c r="Q84" s="4"/>
      <c r="AK84" s="4"/>
      <c r="BG84" s="5"/>
      <c r="BH84" s="6"/>
    </row>
    <row r="85" ht="15.75" customHeight="1">
      <c r="Q85" s="4"/>
      <c r="AK85" s="4"/>
      <c r="BG85" s="5"/>
      <c r="BH85" s="6"/>
    </row>
    <row r="86" ht="15.75" customHeight="1">
      <c r="Q86" s="4"/>
      <c r="AK86" s="4"/>
      <c r="BG86" s="5"/>
      <c r="BH86" s="6"/>
    </row>
    <row r="87" ht="15.75" customHeight="1">
      <c r="Q87" s="4"/>
      <c r="AK87" s="4"/>
      <c r="BG87" s="5"/>
      <c r="BH87" s="6"/>
    </row>
    <row r="88" ht="15.75" customHeight="1">
      <c r="Q88" s="4"/>
      <c r="AK88" s="4"/>
      <c r="BG88" s="5"/>
      <c r="BH88" s="6"/>
    </row>
    <row r="89" ht="15.75" customHeight="1">
      <c r="Q89" s="4"/>
      <c r="AK89" s="4"/>
      <c r="BG89" s="5"/>
      <c r="BH89" s="6"/>
    </row>
    <row r="90" ht="15.75" customHeight="1">
      <c r="Q90" s="4"/>
      <c r="AK90" s="4"/>
      <c r="BG90" s="5"/>
      <c r="BH90" s="6"/>
    </row>
    <row r="91" ht="15.75" customHeight="1">
      <c r="Q91" s="4"/>
      <c r="AK91" s="4"/>
      <c r="BG91" s="5"/>
      <c r="BH91" s="6"/>
    </row>
    <row r="92" ht="15.75" customHeight="1">
      <c r="Q92" s="4"/>
      <c r="AK92" s="4"/>
      <c r="BG92" s="5"/>
      <c r="BH92" s="6"/>
    </row>
    <row r="93" ht="15.75" customHeight="1">
      <c r="Q93" s="4"/>
      <c r="AK93" s="4"/>
      <c r="BG93" s="5"/>
      <c r="BH93" s="6"/>
    </row>
    <row r="94" ht="15.75" customHeight="1">
      <c r="Q94" s="4"/>
      <c r="AK94" s="4"/>
      <c r="BG94" s="5"/>
      <c r="BH94" s="6"/>
    </row>
    <row r="95" ht="15.75" customHeight="1">
      <c r="Q95" s="4"/>
      <c r="AK95" s="4"/>
      <c r="BG95" s="5"/>
      <c r="BH95" s="6"/>
    </row>
    <row r="96" ht="15.75" customHeight="1">
      <c r="Q96" s="4"/>
      <c r="AK96" s="4"/>
      <c r="BG96" s="5"/>
      <c r="BH96" s="6"/>
    </row>
    <row r="97" ht="15.75" customHeight="1">
      <c r="Q97" s="4"/>
      <c r="AK97" s="4"/>
      <c r="BG97" s="5"/>
      <c r="BH97" s="6"/>
    </row>
    <row r="98" ht="15.75" customHeight="1">
      <c r="Q98" s="4"/>
      <c r="AK98" s="4"/>
      <c r="BG98" s="5"/>
      <c r="BH98" s="6"/>
    </row>
    <row r="99" ht="15.75" customHeight="1">
      <c r="Q99" s="4"/>
      <c r="AK99" s="4"/>
      <c r="BG99" s="5"/>
      <c r="BH99" s="6"/>
    </row>
    <row r="100" ht="15.75" customHeight="1">
      <c r="Q100" s="4"/>
      <c r="AK100" s="4"/>
      <c r="BG100" s="5"/>
      <c r="BH100" s="6"/>
    </row>
    <row r="101" ht="15.75" customHeight="1">
      <c r="Q101" s="4"/>
      <c r="AK101" s="4"/>
      <c r="BG101" s="5"/>
      <c r="BH101" s="6"/>
    </row>
    <row r="102" ht="15.75" customHeight="1">
      <c r="Q102" s="4"/>
      <c r="AK102" s="4"/>
      <c r="BG102" s="5"/>
      <c r="BH102" s="6"/>
    </row>
    <row r="103" ht="15.75" customHeight="1">
      <c r="Q103" s="4"/>
      <c r="AK103" s="4"/>
      <c r="BG103" s="5"/>
      <c r="BH103" s="6"/>
    </row>
    <row r="104" ht="15.75" customHeight="1">
      <c r="Q104" s="4"/>
      <c r="AK104" s="4"/>
      <c r="BG104" s="5"/>
      <c r="BH104" s="6"/>
    </row>
    <row r="105" ht="15.75" customHeight="1">
      <c r="Q105" s="4"/>
      <c r="AK105" s="4"/>
      <c r="BG105" s="5"/>
      <c r="BH105" s="6"/>
    </row>
    <row r="106" ht="15.75" customHeight="1">
      <c r="Q106" s="4"/>
      <c r="AK106" s="4"/>
      <c r="BG106" s="5"/>
      <c r="BH106" s="6"/>
    </row>
    <row r="107" ht="15.75" customHeight="1">
      <c r="Q107" s="4"/>
      <c r="AK107" s="4"/>
      <c r="BG107" s="5"/>
      <c r="BH107" s="6"/>
    </row>
    <row r="108" ht="15.75" customHeight="1">
      <c r="Q108" s="4"/>
      <c r="AK108" s="4"/>
      <c r="BG108" s="5"/>
      <c r="BH108" s="6"/>
    </row>
    <row r="109" ht="15.75" customHeight="1">
      <c r="Q109" s="4"/>
      <c r="AK109" s="4"/>
      <c r="BG109" s="5"/>
      <c r="BH109" s="6"/>
    </row>
    <row r="110" ht="15.75" customHeight="1">
      <c r="Q110" s="4"/>
      <c r="AK110" s="4"/>
      <c r="BG110" s="5"/>
      <c r="BH110" s="6"/>
    </row>
    <row r="111" ht="15.75" customHeight="1">
      <c r="Q111" s="4"/>
      <c r="AK111" s="4"/>
      <c r="BG111" s="5"/>
      <c r="BH111" s="6"/>
    </row>
    <row r="112" ht="15.75" customHeight="1">
      <c r="Q112" s="4"/>
      <c r="AK112" s="4"/>
      <c r="BG112" s="5"/>
      <c r="BH112" s="6"/>
    </row>
    <row r="113" ht="15.75" customHeight="1">
      <c r="Q113" s="4"/>
      <c r="AK113" s="4"/>
      <c r="BG113" s="5"/>
      <c r="BH113" s="6"/>
    </row>
    <row r="114" ht="15.75" customHeight="1">
      <c r="Q114" s="4"/>
      <c r="AK114" s="4"/>
      <c r="BG114" s="5"/>
      <c r="BH114" s="6"/>
    </row>
    <row r="115" ht="15.75" customHeight="1">
      <c r="Q115" s="4"/>
      <c r="AK115" s="4"/>
      <c r="BG115" s="5"/>
      <c r="BH115" s="6"/>
    </row>
    <row r="116" ht="15.75" customHeight="1">
      <c r="Q116" s="4"/>
      <c r="AK116" s="4"/>
      <c r="BG116" s="5"/>
      <c r="BH116" s="6"/>
    </row>
    <row r="117" ht="15.75" customHeight="1">
      <c r="Q117" s="4"/>
      <c r="AK117" s="4"/>
      <c r="BG117" s="5"/>
      <c r="BH117" s="6"/>
    </row>
    <row r="118" ht="15.75" customHeight="1">
      <c r="Q118" s="4"/>
      <c r="AK118" s="4"/>
      <c r="BG118" s="5"/>
      <c r="BH118" s="6"/>
    </row>
    <row r="119" ht="15.75" customHeight="1">
      <c r="Q119" s="4"/>
      <c r="AK119" s="4"/>
      <c r="BG119" s="5"/>
      <c r="BH119" s="6"/>
    </row>
    <row r="120" ht="15.75" customHeight="1">
      <c r="Q120" s="4"/>
      <c r="AK120" s="4"/>
      <c r="BG120" s="5"/>
      <c r="BH120" s="6"/>
    </row>
    <row r="121" ht="15.75" customHeight="1">
      <c r="Q121" s="4"/>
      <c r="AK121" s="4"/>
      <c r="BG121" s="5"/>
      <c r="BH121" s="6"/>
    </row>
    <row r="122" ht="15.75" customHeight="1">
      <c r="Q122" s="4"/>
      <c r="AK122" s="4"/>
      <c r="BG122" s="5"/>
      <c r="BH122" s="6"/>
    </row>
    <row r="123" ht="15.75" customHeight="1">
      <c r="Q123" s="4"/>
      <c r="AK123" s="4"/>
      <c r="BG123" s="5"/>
      <c r="BH123" s="6"/>
    </row>
    <row r="124" ht="15.75" customHeight="1">
      <c r="Q124" s="4"/>
      <c r="AK124" s="4"/>
      <c r="BG124" s="5"/>
      <c r="BH124" s="6"/>
    </row>
    <row r="125" ht="15.75" customHeight="1">
      <c r="Q125" s="4"/>
      <c r="AK125" s="4"/>
      <c r="BG125" s="5"/>
      <c r="BH125" s="6"/>
    </row>
    <row r="126" ht="15.75" customHeight="1">
      <c r="Q126" s="4"/>
      <c r="AK126" s="4"/>
      <c r="BG126" s="5"/>
      <c r="BH126" s="6"/>
    </row>
    <row r="127" ht="15.75" customHeight="1">
      <c r="Q127" s="4"/>
      <c r="AK127" s="4"/>
      <c r="BG127" s="5"/>
      <c r="BH127" s="6"/>
    </row>
    <row r="128" ht="15.75" customHeight="1">
      <c r="Q128" s="4"/>
      <c r="AK128" s="4"/>
      <c r="BG128" s="5"/>
      <c r="BH128" s="6"/>
    </row>
    <row r="129" ht="15.75" customHeight="1">
      <c r="Q129" s="4"/>
      <c r="AK129" s="4"/>
      <c r="BG129" s="5"/>
      <c r="BH129" s="6"/>
    </row>
    <row r="130" ht="15.75" customHeight="1">
      <c r="Q130" s="4"/>
      <c r="AK130" s="4"/>
      <c r="BG130" s="5"/>
      <c r="BH130" s="6"/>
    </row>
    <row r="131" ht="15.75" customHeight="1">
      <c r="Q131" s="4"/>
      <c r="AK131" s="4"/>
      <c r="BG131" s="5"/>
      <c r="BH131" s="6"/>
    </row>
    <row r="132" ht="15.75" customHeight="1">
      <c r="Q132" s="4"/>
      <c r="AK132" s="4"/>
      <c r="BG132" s="5"/>
      <c r="BH132" s="6"/>
    </row>
    <row r="133" ht="15.75" customHeight="1">
      <c r="Q133" s="4"/>
      <c r="AK133" s="4"/>
      <c r="BG133" s="5"/>
      <c r="BH133" s="6"/>
    </row>
    <row r="134" ht="15.75" customHeight="1">
      <c r="Q134" s="4"/>
      <c r="AK134" s="4"/>
      <c r="BG134" s="5"/>
      <c r="BH134" s="6"/>
    </row>
    <row r="135" ht="15.75" customHeight="1">
      <c r="Q135" s="4"/>
      <c r="AK135" s="4"/>
      <c r="BG135" s="5"/>
      <c r="BH135" s="6"/>
    </row>
    <row r="136" ht="15.75" customHeight="1">
      <c r="Q136" s="4"/>
      <c r="AK136" s="4"/>
      <c r="BG136" s="5"/>
      <c r="BH136" s="6"/>
    </row>
    <row r="137" ht="15.75" customHeight="1">
      <c r="Q137" s="4"/>
      <c r="AK137" s="4"/>
      <c r="BG137" s="5"/>
      <c r="BH137" s="6"/>
    </row>
    <row r="138" ht="15.75" customHeight="1">
      <c r="Q138" s="4"/>
      <c r="AK138" s="4"/>
      <c r="BG138" s="5"/>
      <c r="BH138" s="6"/>
    </row>
    <row r="139" ht="15.75" customHeight="1">
      <c r="Q139" s="4"/>
      <c r="AK139" s="4"/>
      <c r="BG139" s="5"/>
      <c r="BH139" s="6"/>
    </row>
    <row r="140" ht="15.75" customHeight="1">
      <c r="Q140" s="4"/>
      <c r="AK140" s="4"/>
      <c r="BG140" s="5"/>
      <c r="BH140" s="6"/>
    </row>
    <row r="141" ht="15.75" customHeight="1">
      <c r="Q141" s="4"/>
      <c r="AK141" s="4"/>
      <c r="BG141" s="5"/>
      <c r="BH141" s="6"/>
    </row>
    <row r="142" ht="15.75" customHeight="1">
      <c r="Q142" s="4"/>
      <c r="AK142" s="4"/>
      <c r="BG142" s="5"/>
      <c r="BH142" s="6"/>
    </row>
    <row r="143" ht="15.75" customHeight="1">
      <c r="Q143" s="4"/>
      <c r="AK143" s="4"/>
      <c r="BG143" s="5"/>
      <c r="BH143" s="6"/>
    </row>
    <row r="144" ht="15.75" customHeight="1">
      <c r="Q144" s="4"/>
      <c r="AK144" s="4"/>
      <c r="BG144" s="5"/>
      <c r="BH144" s="6"/>
    </row>
    <row r="145" ht="15.75" customHeight="1">
      <c r="Q145" s="4"/>
      <c r="AK145" s="4"/>
      <c r="BG145" s="5"/>
      <c r="BH145" s="6"/>
    </row>
    <row r="146" ht="15.75" customHeight="1">
      <c r="Q146" s="4"/>
      <c r="AK146" s="4"/>
      <c r="BG146" s="5"/>
      <c r="BH146" s="6"/>
    </row>
    <row r="147" ht="15.75" customHeight="1">
      <c r="Q147" s="4"/>
      <c r="AK147" s="4"/>
      <c r="BG147" s="5"/>
      <c r="BH147" s="6"/>
    </row>
    <row r="148" ht="15.75" customHeight="1">
      <c r="Q148" s="4"/>
      <c r="AK148" s="4"/>
      <c r="BG148" s="5"/>
      <c r="BH148" s="6"/>
    </row>
    <row r="149" ht="15.75" customHeight="1">
      <c r="Q149" s="4"/>
      <c r="AK149" s="4"/>
      <c r="BG149" s="5"/>
      <c r="BH149" s="6"/>
    </row>
    <row r="150" ht="15.75" customHeight="1">
      <c r="Q150" s="4"/>
      <c r="AK150" s="4"/>
      <c r="BG150" s="5"/>
      <c r="BH150" s="6"/>
    </row>
    <row r="151" ht="15.75" customHeight="1">
      <c r="Q151" s="4"/>
      <c r="AK151" s="4"/>
      <c r="BG151" s="5"/>
      <c r="BH151" s="6"/>
    </row>
    <row r="152" ht="15.75" customHeight="1">
      <c r="Q152" s="4"/>
      <c r="AK152" s="4"/>
      <c r="BG152" s="5"/>
      <c r="BH152" s="6"/>
    </row>
    <row r="153" ht="15.75" customHeight="1">
      <c r="Q153" s="4"/>
      <c r="AK153" s="4"/>
      <c r="BG153" s="5"/>
      <c r="BH153" s="6"/>
    </row>
    <row r="154" ht="15.75" customHeight="1">
      <c r="Q154" s="4"/>
      <c r="AK154" s="4"/>
      <c r="BG154" s="5"/>
      <c r="BH154" s="6"/>
    </row>
    <row r="155" ht="15.75" customHeight="1">
      <c r="Q155" s="4"/>
      <c r="AK155" s="4"/>
      <c r="BG155" s="5"/>
      <c r="BH155" s="6"/>
    </row>
    <row r="156" ht="15.75" customHeight="1">
      <c r="Q156" s="4"/>
      <c r="AK156" s="4"/>
      <c r="BG156" s="5"/>
      <c r="BH156" s="6"/>
    </row>
    <row r="157" ht="15.75" customHeight="1">
      <c r="Q157" s="4"/>
      <c r="AK157" s="4"/>
      <c r="BG157" s="5"/>
      <c r="BH157" s="6"/>
    </row>
    <row r="158" ht="15.75" customHeight="1">
      <c r="Q158" s="4"/>
      <c r="AK158" s="4"/>
      <c r="BG158" s="5"/>
      <c r="BH158" s="6"/>
    </row>
    <row r="159" ht="15.75" customHeight="1">
      <c r="Q159" s="4"/>
      <c r="AK159" s="4"/>
      <c r="BG159" s="5"/>
      <c r="BH159" s="6"/>
    </row>
    <row r="160" ht="15.75" customHeight="1">
      <c r="Q160" s="4"/>
      <c r="AK160" s="4"/>
      <c r="BG160" s="5"/>
      <c r="BH160" s="6"/>
    </row>
    <row r="161" ht="15.75" customHeight="1">
      <c r="Q161" s="4"/>
      <c r="AK161" s="4"/>
      <c r="BG161" s="5"/>
      <c r="BH161" s="6"/>
    </row>
    <row r="162" ht="15.75" customHeight="1">
      <c r="Q162" s="4"/>
      <c r="AK162" s="4"/>
      <c r="BG162" s="5"/>
      <c r="BH162" s="6"/>
    </row>
    <row r="163" ht="15.75" customHeight="1">
      <c r="Q163" s="4"/>
      <c r="AK163" s="4"/>
      <c r="BG163" s="5"/>
      <c r="BH163" s="6"/>
    </row>
    <row r="164" ht="15.75" customHeight="1">
      <c r="Q164" s="4"/>
      <c r="AK164" s="4"/>
      <c r="BG164" s="5"/>
      <c r="BH164" s="6"/>
    </row>
    <row r="165" ht="15.75" customHeight="1">
      <c r="Q165" s="4"/>
      <c r="AK165" s="4"/>
      <c r="BG165" s="5"/>
      <c r="BH165" s="6"/>
    </row>
    <row r="166" ht="15.75" customHeight="1">
      <c r="Q166" s="4"/>
      <c r="AK166" s="4"/>
      <c r="BG166" s="5"/>
      <c r="BH166" s="6"/>
    </row>
    <row r="167" ht="15.75" customHeight="1">
      <c r="Q167" s="4"/>
      <c r="AK167" s="4"/>
      <c r="BG167" s="5"/>
      <c r="BH167" s="6"/>
    </row>
    <row r="168" ht="15.75" customHeight="1">
      <c r="Q168" s="4"/>
      <c r="AK168" s="4"/>
      <c r="BG168" s="5"/>
      <c r="BH168" s="6"/>
    </row>
    <row r="169" ht="15.75" customHeight="1">
      <c r="Q169" s="4"/>
      <c r="AK169" s="4"/>
      <c r="BG169" s="5"/>
      <c r="BH169" s="6"/>
    </row>
    <row r="170" ht="15.75" customHeight="1">
      <c r="Q170" s="4"/>
      <c r="AK170" s="4"/>
      <c r="BG170" s="5"/>
      <c r="BH170" s="6"/>
    </row>
    <row r="171" ht="15.75" customHeight="1">
      <c r="Q171" s="4"/>
      <c r="AK171" s="4"/>
      <c r="BG171" s="5"/>
      <c r="BH171" s="6"/>
    </row>
    <row r="172" ht="15.75" customHeight="1">
      <c r="Q172" s="4"/>
      <c r="AK172" s="4"/>
      <c r="BG172" s="5"/>
      <c r="BH172" s="6"/>
    </row>
    <row r="173" ht="15.75" customHeight="1">
      <c r="Q173" s="4"/>
      <c r="AK173" s="4"/>
      <c r="BG173" s="5"/>
      <c r="BH173" s="6"/>
    </row>
    <row r="174" ht="15.75" customHeight="1">
      <c r="Q174" s="4"/>
      <c r="AK174" s="4"/>
      <c r="BG174" s="5"/>
      <c r="BH174" s="6"/>
    </row>
    <row r="175" ht="15.75" customHeight="1">
      <c r="Q175" s="4"/>
      <c r="AK175" s="4"/>
      <c r="BG175" s="5"/>
      <c r="BH175" s="6"/>
    </row>
    <row r="176" ht="15.75" customHeight="1">
      <c r="Q176" s="4"/>
      <c r="AK176" s="4"/>
      <c r="BG176" s="5"/>
      <c r="BH176" s="6"/>
    </row>
    <row r="177" ht="15.75" customHeight="1">
      <c r="Q177" s="4"/>
      <c r="AK177" s="4"/>
      <c r="BG177" s="5"/>
      <c r="BH177" s="6"/>
    </row>
    <row r="178" ht="15.75" customHeight="1">
      <c r="Q178" s="4"/>
      <c r="AK178" s="4"/>
      <c r="BG178" s="5"/>
      <c r="BH178" s="6"/>
    </row>
    <row r="179" ht="15.75" customHeight="1">
      <c r="Q179" s="4"/>
      <c r="AK179" s="4"/>
      <c r="BG179" s="5"/>
      <c r="BH179" s="6"/>
    </row>
    <row r="180" ht="15.75" customHeight="1">
      <c r="Q180" s="4"/>
      <c r="AK180" s="4"/>
      <c r="BG180" s="5"/>
      <c r="BH180" s="6"/>
    </row>
    <row r="181" ht="15.75" customHeight="1">
      <c r="Q181" s="4"/>
      <c r="AK181" s="4"/>
      <c r="BG181" s="5"/>
      <c r="BH181" s="6"/>
    </row>
    <row r="182" ht="15.75" customHeight="1">
      <c r="Q182" s="4"/>
      <c r="AK182" s="4"/>
      <c r="BG182" s="5"/>
      <c r="BH182" s="6"/>
    </row>
    <row r="183" ht="15.75" customHeight="1">
      <c r="Q183" s="4"/>
      <c r="AK183" s="4"/>
      <c r="BG183" s="5"/>
      <c r="BH183" s="6"/>
    </row>
    <row r="184" ht="15.75" customHeight="1">
      <c r="Q184" s="4"/>
      <c r="AK184" s="4"/>
      <c r="BG184" s="5"/>
      <c r="BH184" s="6"/>
    </row>
    <row r="185" ht="15.75" customHeight="1">
      <c r="Q185" s="4"/>
      <c r="AK185" s="4"/>
      <c r="BG185" s="5"/>
      <c r="BH185" s="6"/>
    </row>
    <row r="186" ht="15.75" customHeight="1">
      <c r="Q186" s="4"/>
      <c r="AK186" s="4"/>
      <c r="BG186" s="5"/>
      <c r="BH186" s="6"/>
    </row>
    <row r="187" ht="15.75" customHeight="1">
      <c r="Q187" s="4"/>
      <c r="AK187" s="4"/>
      <c r="BG187" s="5"/>
      <c r="BH187" s="6"/>
    </row>
    <row r="188" ht="15.75" customHeight="1">
      <c r="Q188" s="4"/>
      <c r="AK188" s="4"/>
      <c r="BG188" s="5"/>
      <c r="BH188" s="6"/>
    </row>
    <row r="189" ht="15.75" customHeight="1">
      <c r="Q189" s="4"/>
      <c r="AK189" s="4"/>
      <c r="BG189" s="5"/>
      <c r="BH189" s="6"/>
    </row>
    <row r="190" ht="15.75" customHeight="1">
      <c r="Q190" s="4"/>
      <c r="AK190" s="4"/>
      <c r="BG190" s="5"/>
      <c r="BH190" s="6"/>
    </row>
    <row r="191" ht="15.75" customHeight="1">
      <c r="Q191" s="4"/>
      <c r="AK191" s="4"/>
      <c r="BG191" s="5"/>
      <c r="BH191" s="6"/>
    </row>
    <row r="192" ht="15.75" customHeight="1">
      <c r="Q192" s="4"/>
      <c r="AK192" s="4"/>
      <c r="BG192" s="5"/>
      <c r="BH192" s="6"/>
    </row>
    <row r="193" ht="15.75" customHeight="1">
      <c r="Q193" s="4"/>
      <c r="AK193" s="4"/>
      <c r="BG193" s="5"/>
      <c r="BH193" s="6"/>
    </row>
    <row r="194" ht="15.75" customHeight="1">
      <c r="Q194" s="4"/>
      <c r="AK194" s="4"/>
      <c r="BG194" s="5"/>
      <c r="BH194" s="6"/>
    </row>
    <row r="195" ht="15.75" customHeight="1">
      <c r="Q195" s="4"/>
      <c r="AK195" s="4"/>
      <c r="BG195" s="5"/>
      <c r="BH195" s="6"/>
    </row>
    <row r="196" ht="15.75" customHeight="1">
      <c r="Q196" s="4"/>
      <c r="AK196" s="4"/>
      <c r="BG196" s="5"/>
      <c r="BH196" s="6"/>
    </row>
    <row r="197" ht="15.75" customHeight="1">
      <c r="Q197" s="4"/>
      <c r="AK197" s="4"/>
      <c r="BG197" s="5"/>
      <c r="BH197" s="6"/>
    </row>
    <row r="198" ht="15.75" customHeight="1">
      <c r="Q198" s="4"/>
      <c r="AK198" s="4"/>
      <c r="BG198" s="5"/>
      <c r="BH198" s="6"/>
    </row>
    <row r="199" ht="15.75" customHeight="1">
      <c r="Q199" s="4"/>
      <c r="AK199" s="4"/>
      <c r="BG199" s="5"/>
      <c r="BH199" s="6"/>
    </row>
    <row r="200" ht="15.75" customHeight="1">
      <c r="Q200" s="4"/>
      <c r="AK200" s="4"/>
      <c r="BG200" s="5"/>
      <c r="BH200" s="6"/>
    </row>
    <row r="201" ht="15.75" customHeight="1">
      <c r="Q201" s="4"/>
      <c r="AK201" s="4"/>
      <c r="BG201" s="5"/>
      <c r="BH201" s="6"/>
    </row>
    <row r="202" ht="15.75" customHeight="1">
      <c r="Q202" s="4"/>
      <c r="AK202" s="4"/>
      <c r="BG202" s="5"/>
      <c r="BH202" s="6"/>
    </row>
    <row r="203" ht="15.75" customHeight="1">
      <c r="Q203" s="4"/>
      <c r="AK203" s="4"/>
      <c r="BG203" s="5"/>
      <c r="BH203" s="6"/>
    </row>
    <row r="204" ht="15.75" customHeight="1">
      <c r="Q204" s="4"/>
      <c r="AK204" s="4"/>
      <c r="BG204" s="5"/>
      <c r="BH204" s="6"/>
    </row>
    <row r="205" ht="15.75" customHeight="1">
      <c r="Q205" s="4"/>
      <c r="AK205" s="4"/>
      <c r="BG205" s="5"/>
      <c r="BH205" s="6"/>
    </row>
    <row r="206" ht="15.75" customHeight="1">
      <c r="Q206" s="4"/>
      <c r="AK206" s="4"/>
      <c r="BG206" s="5"/>
      <c r="BH206" s="6"/>
    </row>
    <row r="207" ht="15.75" customHeight="1">
      <c r="Q207" s="4"/>
      <c r="AK207" s="4"/>
      <c r="BG207" s="5"/>
      <c r="BH207" s="6"/>
    </row>
    <row r="208" ht="15.75" customHeight="1">
      <c r="Q208" s="4"/>
      <c r="AK208" s="4"/>
      <c r="BG208" s="5"/>
      <c r="BH208" s="6"/>
    </row>
    <row r="209" ht="15.75" customHeight="1">
      <c r="Q209" s="4"/>
      <c r="AK209" s="4"/>
      <c r="BG209" s="5"/>
      <c r="BH209" s="6"/>
    </row>
    <row r="210" ht="15.75" customHeight="1">
      <c r="Q210" s="4"/>
      <c r="AK210" s="4"/>
      <c r="BG210" s="5"/>
      <c r="BH210" s="6"/>
    </row>
    <row r="211" ht="15.75" customHeight="1">
      <c r="Q211" s="4"/>
      <c r="AK211" s="4"/>
      <c r="BG211" s="5"/>
      <c r="BH211" s="6"/>
    </row>
    <row r="212" ht="15.75" customHeight="1">
      <c r="Q212" s="4"/>
      <c r="AK212" s="4"/>
      <c r="BG212" s="5"/>
      <c r="BH212" s="6"/>
    </row>
    <row r="213" ht="15.75" customHeight="1">
      <c r="Q213" s="4"/>
      <c r="AK213" s="4"/>
      <c r="BG213" s="5"/>
      <c r="BH213" s="6"/>
    </row>
    <row r="214" ht="15.75" customHeight="1">
      <c r="Q214" s="4"/>
      <c r="AK214" s="4"/>
      <c r="BG214" s="5"/>
      <c r="BH214" s="6"/>
    </row>
    <row r="215" ht="15.75" customHeight="1">
      <c r="Q215" s="4"/>
      <c r="AK215" s="4"/>
      <c r="BG215" s="5"/>
      <c r="BH215" s="6"/>
    </row>
    <row r="216" ht="15.75" customHeight="1">
      <c r="Q216" s="4"/>
      <c r="AK216" s="4"/>
      <c r="BG216" s="5"/>
      <c r="BH216" s="6"/>
    </row>
    <row r="217" ht="15.75" customHeight="1">
      <c r="Q217" s="4"/>
      <c r="AK217" s="4"/>
      <c r="BG217" s="5"/>
      <c r="BH217" s="6"/>
    </row>
    <row r="218" ht="15.75" customHeight="1">
      <c r="Q218" s="4"/>
      <c r="AK218" s="4"/>
      <c r="BG218" s="5"/>
      <c r="BH218" s="6"/>
    </row>
    <row r="219" ht="15.75" customHeight="1">
      <c r="Q219" s="4"/>
      <c r="AK219" s="4"/>
      <c r="BG219" s="5"/>
      <c r="BH219" s="6"/>
    </row>
    <row r="220" ht="15.75" customHeight="1">
      <c r="Q220" s="4"/>
      <c r="AK220" s="4"/>
      <c r="BG220" s="5"/>
      <c r="BH220" s="6"/>
    </row>
    <row r="221" ht="15.75" customHeight="1">
      <c r="Q221" s="4"/>
      <c r="AK221" s="4"/>
      <c r="BG221" s="5"/>
      <c r="BH221" s="6"/>
    </row>
    <row r="222" ht="15.75" customHeight="1">
      <c r="Q222" s="4"/>
      <c r="AK222" s="4"/>
      <c r="BG222" s="5"/>
      <c r="BH222" s="6"/>
    </row>
    <row r="223" ht="15.75" customHeight="1">
      <c r="Q223" s="4"/>
      <c r="AK223" s="4"/>
      <c r="BG223" s="5"/>
      <c r="BH223" s="6"/>
    </row>
    <row r="224" ht="15.75" customHeight="1">
      <c r="Q224" s="4"/>
      <c r="AK224" s="4"/>
      <c r="BG224" s="5"/>
      <c r="BH224" s="6"/>
    </row>
    <row r="225" ht="15.75" customHeight="1">
      <c r="Q225" s="4"/>
      <c r="AK225" s="4"/>
      <c r="BG225" s="5"/>
      <c r="BH225" s="6"/>
    </row>
    <row r="226" ht="15.75" customHeight="1">
      <c r="Q226" s="4"/>
      <c r="AK226" s="4"/>
      <c r="BG226" s="5"/>
      <c r="BH226" s="6"/>
    </row>
    <row r="227" ht="15.75" customHeight="1">
      <c r="Q227" s="4"/>
      <c r="AK227" s="4"/>
      <c r="BG227" s="5"/>
      <c r="BH227" s="6"/>
    </row>
    <row r="228" ht="15.75" customHeight="1">
      <c r="Q228" s="4"/>
      <c r="AK228" s="4"/>
      <c r="BG228" s="5"/>
      <c r="BH228" s="6"/>
    </row>
    <row r="229" ht="15.75" customHeight="1">
      <c r="Q229" s="4"/>
      <c r="AK229" s="4"/>
      <c r="BG229" s="5"/>
      <c r="BH229" s="6"/>
    </row>
    <row r="230" ht="15.75" customHeight="1">
      <c r="Q230" s="4"/>
      <c r="AK230" s="4"/>
      <c r="BG230" s="5"/>
      <c r="BH230" s="6"/>
    </row>
    <row r="231" ht="15.75" customHeight="1">
      <c r="Q231" s="4"/>
      <c r="AK231" s="4"/>
      <c r="BG231" s="5"/>
      <c r="BH231" s="6"/>
    </row>
    <row r="232" ht="15.75" customHeight="1">
      <c r="Q232" s="4"/>
      <c r="AK232" s="4"/>
      <c r="BG232" s="5"/>
      <c r="BH232" s="6"/>
    </row>
    <row r="233" ht="15.75" customHeight="1">
      <c r="Q233" s="4"/>
      <c r="AK233" s="4"/>
      <c r="BG233" s="5"/>
      <c r="BH233" s="6"/>
    </row>
    <row r="234" ht="15.75" customHeight="1">
      <c r="Q234" s="4"/>
      <c r="AK234" s="4"/>
      <c r="BG234" s="5"/>
      <c r="BH234" s="6"/>
    </row>
    <row r="235" ht="15.75" customHeight="1">
      <c r="Q235" s="4"/>
      <c r="AK235" s="4"/>
      <c r="BG235" s="5"/>
      <c r="BH235" s="6"/>
    </row>
    <row r="236" ht="15.75" customHeight="1">
      <c r="Q236" s="4"/>
      <c r="AK236" s="4"/>
      <c r="BG236" s="5"/>
      <c r="BH236" s="6"/>
    </row>
    <row r="237" ht="15.75" customHeight="1">
      <c r="Q237" s="4"/>
      <c r="AK237" s="4"/>
      <c r="BG237" s="5"/>
      <c r="BH237" s="6"/>
    </row>
    <row r="238" ht="15.75" customHeight="1">
      <c r="Q238" s="4"/>
      <c r="AK238" s="4"/>
      <c r="BG238" s="5"/>
      <c r="BH238" s="6"/>
    </row>
    <row r="239" ht="15.75" customHeight="1">
      <c r="Q239" s="4"/>
      <c r="AK239" s="4"/>
      <c r="BG239" s="5"/>
      <c r="BH239" s="6"/>
    </row>
    <row r="240" ht="15.75" customHeight="1">
      <c r="Q240" s="4"/>
      <c r="AK240" s="4"/>
      <c r="BG240" s="5"/>
      <c r="BH240" s="6"/>
    </row>
    <row r="241" ht="15.75" customHeight="1">
      <c r="Q241" s="4"/>
      <c r="AK241" s="4"/>
      <c r="BG241" s="5"/>
      <c r="BH241" s="6"/>
    </row>
    <row r="242" ht="15.75" customHeight="1">
      <c r="Q242" s="4"/>
      <c r="AK242" s="4"/>
      <c r="BG242" s="5"/>
      <c r="BH242" s="6"/>
    </row>
    <row r="243" ht="15.75" customHeight="1">
      <c r="Q243" s="4"/>
      <c r="AK243" s="4"/>
      <c r="BG243" s="5"/>
      <c r="BH243" s="6"/>
    </row>
    <row r="244" ht="15.75" customHeight="1">
      <c r="Q244" s="4"/>
      <c r="AK244" s="4"/>
      <c r="BG244" s="5"/>
      <c r="BH244" s="6"/>
    </row>
    <row r="245" ht="15.75" customHeight="1">
      <c r="Q245" s="4"/>
      <c r="AK245" s="4"/>
      <c r="BG245" s="5"/>
      <c r="BH245" s="6"/>
    </row>
    <row r="246" ht="15.75" customHeight="1">
      <c r="Q246" s="4"/>
      <c r="AK246" s="4"/>
      <c r="BG246" s="5"/>
      <c r="BH246" s="6"/>
    </row>
    <row r="247" ht="15.75" customHeight="1">
      <c r="Q247" s="4"/>
      <c r="AK247" s="4"/>
      <c r="BG247" s="5"/>
      <c r="BH247" s="6"/>
    </row>
    <row r="248" ht="15.75" customHeight="1">
      <c r="Q248" s="4"/>
      <c r="AK248" s="4"/>
      <c r="BG248" s="5"/>
      <c r="BH248" s="6"/>
    </row>
    <row r="249" ht="15.75" customHeight="1">
      <c r="Q249" s="4"/>
      <c r="AK249" s="4"/>
      <c r="BG249" s="5"/>
      <c r="BH249" s="6"/>
    </row>
    <row r="250" ht="15.75" customHeight="1">
      <c r="Q250" s="4"/>
      <c r="AK250" s="4"/>
      <c r="BG250" s="5"/>
      <c r="BH250" s="6"/>
    </row>
    <row r="251" ht="15.75" customHeight="1">
      <c r="Q251" s="4"/>
      <c r="AK251" s="4"/>
      <c r="BG251" s="5"/>
      <c r="BH251" s="6"/>
    </row>
    <row r="252" ht="15.75" customHeight="1">
      <c r="Q252" s="4"/>
      <c r="AK252" s="4"/>
      <c r="BG252" s="5"/>
      <c r="BH252" s="6"/>
    </row>
    <row r="253" ht="15.75" customHeight="1">
      <c r="Q253" s="4"/>
      <c r="AK253" s="4"/>
      <c r="BG253" s="5"/>
      <c r="BH253" s="6"/>
    </row>
    <row r="254" ht="15.75" customHeight="1">
      <c r="Q254" s="4"/>
      <c r="AK254" s="4"/>
      <c r="BG254" s="5"/>
      <c r="BH254" s="6"/>
    </row>
    <row r="255" ht="15.75" customHeight="1">
      <c r="Q255" s="4"/>
      <c r="AK255" s="4"/>
      <c r="BG255" s="5"/>
      <c r="BH255" s="6"/>
    </row>
    <row r="256" ht="15.75" customHeight="1">
      <c r="Q256" s="4"/>
      <c r="AK256" s="4"/>
      <c r="BG256" s="5"/>
      <c r="BH256" s="6"/>
    </row>
    <row r="257" ht="15.75" customHeight="1">
      <c r="Q257" s="4"/>
      <c r="AK257" s="4"/>
      <c r="BG257" s="5"/>
      <c r="BH257" s="6"/>
    </row>
    <row r="258" ht="15.75" customHeight="1">
      <c r="Q258" s="4"/>
      <c r="AK258" s="4"/>
      <c r="BG258" s="5"/>
      <c r="BH258" s="6"/>
    </row>
    <row r="259" ht="15.75" customHeight="1">
      <c r="Q259" s="4"/>
      <c r="AK259" s="4"/>
      <c r="BG259" s="5"/>
      <c r="BH259" s="6"/>
    </row>
    <row r="260" ht="15.75" customHeight="1">
      <c r="Q260" s="4"/>
      <c r="AK260" s="4"/>
      <c r="BG260" s="5"/>
      <c r="BH260" s="6"/>
    </row>
    <row r="261" ht="15.75" customHeight="1">
      <c r="Q261" s="4"/>
      <c r="AK261" s="4"/>
      <c r="BG261" s="5"/>
      <c r="BH261" s="6"/>
    </row>
    <row r="262" ht="15.75" customHeight="1">
      <c r="Q262" s="4"/>
      <c r="AK262" s="4"/>
      <c r="BG262" s="5"/>
      <c r="BH262" s="6"/>
    </row>
    <row r="263" ht="15.75" customHeight="1">
      <c r="Q263" s="4"/>
      <c r="AK263" s="4"/>
      <c r="BG263" s="5"/>
      <c r="BH263" s="6"/>
    </row>
    <row r="264" ht="15.75" customHeight="1">
      <c r="Q264" s="4"/>
      <c r="AK264" s="4"/>
      <c r="BG264" s="5"/>
      <c r="BH264" s="6"/>
    </row>
    <row r="265" ht="15.75" customHeight="1">
      <c r="Q265" s="4"/>
      <c r="AK265" s="4"/>
      <c r="BG265" s="5"/>
      <c r="BH265" s="6"/>
    </row>
    <row r="266" ht="15.75" customHeight="1">
      <c r="Q266" s="4"/>
      <c r="AK266" s="4"/>
      <c r="BG266" s="5"/>
      <c r="BH266" s="6"/>
    </row>
    <row r="267" ht="15.75" customHeight="1">
      <c r="Q267" s="4"/>
      <c r="AK267" s="4"/>
      <c r="BG267" s="5"/>
      <c r="BH267" s="6"/>
    </row>
    <row r="268" ht="15.75" customHeight="1">
      <c r="Q268" s="4"/>
      <c r="AK268" s="4"/>
      <c r="BG268" s="5"/>
      <c r="BH268" s="6"/>
    </row>
    <row r="269" ht="15.75" customHeight="1">
      <c r="Q269" s="4"/>
      <c r="AK269" s="4"/>
      <c r="BG269" s="5"/>
      <c r="BH269" s="6"/>
    </row>
    <row r="270" ht="15.75" customHeight="1">
      <c r="Q270" s="4"/>
      <c r="AK270" s="4"/>
      <c r="BG270" s="5"/>
      <c r="BH270" s="6"/>
    </row>
    <row r="271" ht="15.75" customHeight="1">
      <c r="Q271" s="4"/>
      <c r="AK271" s="4"/>
      <c r="BG271" s="5"/>
      <c r="BH271" s="6"/>
    </row>
    <row r="272" ht="15.75" customHeight="1">
      <c r="Q272" s="4"/>
      <c r="AK272" s="4"/>
      <c r="BG272" s="5"/>
      <c r="BH272" s="6"/>
    </row>
    <row r="273" ht="15.75" customHeight="1">
      <c r="Q273" s="4"/>
      <c r="AK273" s="4"/>
      <c r="BG273" s="5"/>
      <c r="BH273" s="6"/>
    </row>
    <row r="274" ht="15.75" customHeight="1">
      <c r="Q274" s="4"/>
      <c r="AK274" s="4"/>
      <c r="BG274" s="5"/>
      <c r="BH274" s="6"/>
    </row>
    <row r="275" ht="15.75" customHeight="1">
      <c r="Q275" s="4"/>
      <c r="AK275" s="4"/>
      <c r="BG275" s="5"/>
      <c r="BH275" s="6"/>
    </row>
    <row r="276" ht="15.75" customHeight="1">
      <c r="Q276" s="4"/>
      <c r="AK276" s="4"/>
      <c r="BG276" s="5"/>
      <c r="BH276" s="6"/>
    </row>
    <row r="277" ht="15.75" customHeight="1">
      <c r="Q277" s="4"/>
      <c r="AK277" s="4"/>
      <c r="BG277" s="5"/>
      <c r="BH277" s="6"/>
    </row>
    <row r="278" ht="15.75" customHeight="1">
      <c r="Q278" s="4"/>
      <c r="AK278" s="4"/>
      <c r="BG278" s="5"/>
      <c r="BH278" s="6"/>
    </row>
    <row r="279" ht="15.75" customHeight="1">
      <c r="Q279" s="4"/>
      <c r="AK279" s="4"/>
      <c r="BG279" s="5"/>
      <c r="BH279" s="6"/>
    </row>
    <row r="280" ht="15.75" customHeight="1">
      <c r="Q280" s="4"/>
      <c r="AK280" s="4"/>
      <c r="BG280" s="5"/>
      <c r="BH280" s="6"/>
    </row>
    <row r="281" ht="15.75" customHeight="1">
      <c r="Q281" s="4"/>
      <c r="AK281" s="4"/>
      <c r="BG281" s="5"/>
      <c r="BH281" s="6"/>
    </row>
    <row r="282" ht="15.75" customHeight="1">
      <c r="Q282" s="4"/>
      <c r="AK282" s="4"/>
      <c r="BG282" s="5"/>
      <c r="BH282" s="6"/>
    </row>
    <row r="283" ht="15.75" customHeight="1">
      <c r="Q283" s="4"/>
      <c r="AK283" s="4"/>
      <c r="BG283" s="5"/>
      <c r="BH283" s="6"/>
    </row>
    <row r="284" ht="15.75" customHeight="1">
      <c r="Q284" s="4"/>
      <c r="AK284" s="4"/>
      <c r="BG284" s="5"/>
      <c r="BH284" s="6"/>
    </row>
    <row r="285" ht="15.75" customHeight="1">
      <c r="Q285" s="4"/>
      <c r="AK285" s="4"/>
      <c r="BG285" s="5"/>
      <c r="BH285" s="6"/>
    </row>
    <row r="286" ht="15.75" customHeight="1">
      <c r="Q286" s="4"/>
      <c r="AK286" s="4"/>
      <c r="BG286" s="5"/>
      <c r="BH286" s="6"/>
    </row>
    <row r="287" ht="15.75" customHeight="1">
      <c r="Q287" s="4"/>
      <c r="AK287" s="4"/>
      <c r="BG287" s="5"/>
      <c r="BH287" s="6"/>
    </row>
    <row r="288" ht="15.75" customHeight="1">
      <c r="Q288" s="4"/>
      <c r="AK288" s="4"/>
      <c r="BG288" s="5"/>
      <c r="BH288" s="6"/>
    </row>
    <row r="289" ht="15.75" customHeight="1">
      <c r="Q289" s="4"/>
      <c r="AK289" s="4"/>
      <c r="BG289" s="5"/>
      <c r="BH289" s="6"/>
    </row>
    <row r="290" ht="15.75" customHeight="1">
      <c r="Q290" s="4"/>
      <c r="AK290" s="4"/>
      <c r="BG290" s="5"/>
      <c r="BH290" s="6"/>
    </row>
    <row r="291" ht="15.75" customHeight="1">
      <c r="Q291" s="4"/>
      <c r="AK291" s="4"/>
      <c r="BG291" s="5"/>
      <c r="BH291" s="6"/>
    </row>
    <row r="292" ht="15.75" customHeight="1">
      <c r="Q292" s="4"/>
      <c r="AK292" s="4"/>
      <c r="BG292" s="5"/>
      <c r="BH292" s="6"/>
    </row>
    <row r="293" ht="15.75" customHeight="1">
      <c r="Q293" s="4"/>
      <c r="AK293" s="4"/>
      <c r="BG293" s="5"/>
      <c r="BH293" s="6"/>
    </row>
    <row r="294" ht="15.75" customHeight="1">
      <c r="Q294" s="4"/>
      <c r="AK294" s="4"/>
      <c r="BG294" s="5"/>
      <c r="BH294" s="6"/>
    </row>
    <row r="295" ht="15.75" customHeight="1">
      <c r="Q295" s="4"/>
      <c r="AK295" s="4"/>
      <c r="BG295" s="5"/>
      <c r="BH295" s="6"/>
    </row>
    <row r="296" ht="15.75" customHeight="1">
      <c r="Q296" s="4"/>
      <c r="AK296" s="4"/>
      <c r="BG296" s="5"/>
      <c r="BH296" s="6"/>
    </row>
    <row r="297" ht="15.75" customHeight="1">
      <c r="Q297" s="4"/>
      <c r="AK297" s="4"/>
      <c r="BG297" s="5"/>
      <c r="BH297" s="6"/>
    </row>
    <row r="298" ht="15.75" customHeight="1">
      <c r="Q298" s="4"/>
      <c r="AK298" s="4"/>
      <c r="BG298" s="5"/>
      <c r="BH298" s="6"/>
    </row>
    <row r="299" ht="15.75" customHeight="1">
      <c r="Q299" s="4"/>
      <c r="AK299" s="4"/>
      <c r="BG299" s="5"/>
      <c r="BH299" s="6"/>
    </row>
    <row r="300" ht="15.75" customHeight="1">
      <c r="Q300" s="4"/>
      <c r="AK300" s="4"/>
      <c r="BG300" s="5"/>
      <c r="BH300" s="6"/>
    </row>
    <row r="301" ht="15.75" customHeight="1">
      <c r="Q301" s="4"/>
      <c r="AK301" s="4"/>
      <c r="BG301" s="5"/>
      <c r="BH301" s="6"/>
    </row>
    <row r="302" ht="15.75" customHeight="1">
      <c r="Q302" s="4"/>
      <c r="AK302" s="4"/>
      <c r="BG302" s="5"/>
      <c r="BH302" s="6"/>
    </row>
    <row r="303" ht="15.75" customHeight="1">
      <c r="Q303" s="4"/>
      <c r="AK303" s="4"/>
      <c r="BG303" s="5"/>
      <c r="BH303" s="6"/>
    </row>
    <row r="304" ht="15.75" customHeight="1">
      <c r="Q304" s="4"/>
      <c r="AK304" s="4"/>
      <c r="BG304" s="5"/>
      <c r="BH304" s="6"/>
    </row>
    <row r="305" ht="15.75" customHeight="1">
      <c r="Q305" s="4"/>
      <c r="AK305" s="4"/>
      <c r="BG305" s="5"/>
      <c r="BH305" s="6"/>
    </row>
    <row r="306" ht="15.75" customHeight="1">
      <c r="Q306" s="4"/>
      <c r="AK306" s="4"/>
      <c r="BG306" s="5"/>
      <c r="BH306" s="6"/>
    </row>
    <row r="307" ht="15.75" customHeight="1">
      <c r="Q307" s="4"/>
      <c r="AK307" s="4"/>
      <c r="BG307" s="5"/>
      <c r="BH307" s="6"/>
    </row>
    <row r="308" ht="15.75" customHeight="1">
      <c r="Q308" s="4"/>
      <c r="AK308" s="4"/>
      <c r="BG308" s="5"/>
      <c r="BH308" s="6"/>
    </row>
    <row r="309" ht="15.75" customHeight="1">
      <c r="Q309" s="4"/>
      <c r="AK309" s="4"/>
      <c r="BG309" s="5"/>
      <c r="BH309" s="6"/>
    </row>
    <row r="310" ht="15.75" customHeight="1">
      <c r="Q310" s="4"/>
      <c r="AK310" s="4"/>
      <c r="BG310" s="5"/>
      <c r="BH310" s="6"/>
    </row>
    <row r="311" ht="15.75" customHeight="1">
      <c r="Q311" s="4"/>
      <c r="AK311" s="4"/>
      <c r="BG311" s="5"/>
      <c r="BH311" s="6"/>
    </row>
    <row r="312" ht="15.75" customHeight="1">
      <c r="Q312" s="4"/>
      <c r="AK312" s="4"/>
      <c r="BG312" s="5"/>
      <c r="BH312" s="6"/>
    </row>
    <row r="313" ht="15.75" customHeight="1">
      <c r="Q313" s="4"/>
      <c r="AK313" s="4"/>
      <c r="BG313" s="5"/>
      <c r="BH313" s="6"/>
    </row>
    <row r="314" ht="15.75" customHeight="1">
      <c r="Q314" s="4"/>
      <c r="AK314" s="4"/>
      <c r="BG314" s="5"/>
      <c r="BH314" s="6"/>
    </row>
    <row r="315" ht="15.75" customHeight="1">
      <c r="Q315" s="4"/>
      <c r="AK315" s="4"/>
      <c r="BG315" s="5"/>
      <c r="BH315" s="6"/>
    </row>
    <row r="316" ht="15.75" customHeight="1">
      <c r="Q316" s="4"/>
      <c r="AK316" s="4"/>
      <c r="BG316" s="5"/>
      <c r="BH316" s="6"/>
    </row>
    <row r="317" ht="15.75" customHeight="1">
      <c r="Q317" s="4"/>
      <c r="AK317" s="4"/>
      <c r="BG317" s="5"/>
      <c r="BH317" s="6"/>
    </row>
    <row r="318" ht="15.75" customHeight="1">
      <c r="Q318" s="4"/>
      <c r="AK318" s="4"/>
      <c r="BG318" s="5"/>
      <c r="BH318" s="6"/>
    </row>
    <row r="319" ht="15.75" customHeight="1">
      <c r="Q319" s="4"/>
      <c r="AK319" s="4"/>
      <c r="BG319" s="5"/>
      <c r="BH319" s="6"/>
    </row>
    <row r="320" ht="15.75" customHeight="1">
      <c r="Q320" s="4"/>
      <c r="AK320" s="4"/>
      <c r="BG320" s="5"/>
      <c r="BH320" s="6"/>
    </row>
    <row r="321" ht="15.75" customHeight="1">
      <c r="Q321" s="4"/>
      <c r="AK321" s="4"/>
      <c r="BG321" s="5"/>
      <c r="BH321" s="6"/>
    </row>
    <row r="322" ht="15.75" customHeight="1">
      <c r="Q322" s="4"/>
      <c r="AK322" s="4"/>
      <c r="BG322" s="5"/>
      <c r="BH322" s="6"/>
    </row>
    <row r="323" ht="15.75" customHeight="1">
      <c r="Q323" s="4"/>
      <c r="AK323" s="4"/>
      <c r="BG323" s="5"/>
      <c r="BH323" s="6"/>
    </row>
    <row r="324" ht="15.75" customHeight="1">
      <c r="Q324" s="4"/>
      <c r="AK324" s="4"/>
      <c r="BG324" s="5"/>
      <c r="BH324" s="6"/>
    </row>
    <row r="325" ht="15.75" customHeight="1">
      <c r="Q325" s="4"/>
      <c r="AK325" s="4"/>
      <c r="BG325" s="5"/>
      <c r="BH325" s="6"/>
    </row>
    <row r="326" ht="15.75" customHeight="1">
      <c r="Q326" s="4"/>
      <c r="AK326" s="4"/>
      <c r="BG326" s="5"/>
      <c r="BH326" s="6"/>
    </row>
    <row r="327" ht="15.75" customHeight="1">
      <c r="Q327" s="4"/>
      <c r="AK327" s="4"/>
      <c r="BG327" s="5"/>
      <c r="BH327" s="6"/>
    </row>
    <row r="328" ht="15.75" customHeight="1">
      <c r="Q328" s="4"/>
      <c r="AK328" s="4"/>
      <c r="BG328" s="5"/>
      <c r="BH328" s="6"/>
    </row>
    <row r="329" ht="15.75" customHeight="1">
      <c r="Q329" s="4"/>
      <c r="AK329" s="4"/>
      <c r="BG329" s="5"/>
      <c r="BH329" s="6"/>
    </row>
    <row r="330" ht="15.75" customHeight="1">
      <c r="Q330" s="4"/>
      <c r="AK330" s="4"/>
      <c r="BG330" s="5"/>
      <c r="BH330" s="6"/>
    </row>
    <row r="331" ht="15.75" customHeight="1">
      <c r="Q331" s="4"/>
      <c r="AK331" s="4"/>
      <c r="BG331" s="5"/>
      <c r="BH331" s="6"/>
    </row>
    <row r="332" ht="15.75" customHeight="1">
      <c r="Q332" s="4"/>
      <c r="AK332" s="4"/>
      <c r="BG332" s="5"/>
      <c r="BH332" s="6"/>
    </row>
    <row r="333" ht="15.75" customHeight="1">
      <c r="Q333" s="4"/>
      <c r="AK333" s="4"/>
      <c r="BG333" s="5"/>
      <c r="BH333" s="6"/>
    </row>
    <row r="334" ht="15.75" customHeight="1">
      <c r="Q334" s="4"/>
      <c r="AK334" s="4"/>
      <c r="BG334" s="5"/>
      <c r="BH334" s="6"/>
    </row>
    <row r="335" ht="15.75" customHeight="1">
      <c r="Q335" s="4"/>
      <c r="AK335" s="4"/>
      <c r="BG335" s="5"/>
      <c r="BH335" s="6"/>
    </row>
    <row r="336" ht="15.75" customHeight="1">
      <c r="Q336" s="4"/>
      <c r="AK336" s="4"/>
      <c r="BG336" s="5"/>
      <c r="BH336" s="6"/>
    </row>
    <row r="337" ht="15.75" customHeight="1">
      <c r="Q337" s="4"/>
      <c r="AK337" s="4"/>
      <c r="BG337" s="5"/>
      <c r="BH337" s="6"/>
    </row>
    <row r="338" ht="15.75" customHeight="1">
      <c r="Q338" s="4"/>
      <c r="AK338" s="4"/>
      <c r="BG338" s="5"/>
      <c r="BH338" s="6"/>
    </row>
    <row r="339" ht="15.75" customHeight="1">
      <c r="Q339" s="4"/>
      <c r="AK339" s="4"/>
      <c r="BG339" s="5"/>
      <c r="BH339" s="6"/>
    </row>
    <row r="340" ht="15.75" customHeight="1">
      <c r="Q340" s="4"/>
      <c r="AK340" s="4"/>
      <c r="BG340" s="5"/>
      <c r="BH340" s="6"/>
    </row>
    <row r="341" ht="15.75" customHeight="1">
      <c r="Q341" s="4"/>
      <c r="AK341" s="4"/>
      <c r="BG341" s="5"/>
      <c r="BH341" s="6"/>
    </row>
    <row r="342" ht="15.75" customHeight="1">
      <c r="Q342" s="4"/>
      <c r="AK342" s="4"/>
      <c r="BG342" s="5"/>
      <c r="BH342" s="6"/>
    </row>
    <row r="343" ht="15.75" customHeight="1">
      <c r="Q343" s="4"/>
      <c r="AK343" s="4"/>
      <c r="BG343" s="5"/>
      <c r="BH343" s="6"/>
    </row>
    <row r="344" ht="15.75" customHeight="1">
      <c r="Q344" s="4"/>
      <c r="AK344" s="4"/>
      <c r="BG344" s="5"/>
      <c r="BH344" s="6"/>
    </row>
    <row r="345" ht="15.75" customHeight="1">
      <c r="Q345" s="4"/>
      <c r="AK345" s="4"/>
      <c r="BG345" s="5"/>
      <c r="BH345" s="6"/>
    </row>
    <row r="346" ht="15.75" customHeight="1">
      <c r="Q346" s="4"/>
      <c r="AK346" s="4"/>
      <c r="BG346" s="5"/>
      <c r="BH346" s="6"/>
    </row>
    <row r="347" ht="15.75" customHeight="1">
      <c r="Q347" s="4"/>
      <c r="AK347" s="4"/>
      <c r="BG347" s="5"/>
      <c r="BH347" s="6"/>
    </row>
    <row r="348" ht="15.75" customHeight="1">
      <c r="Q348" s="4"/>
      <c r="AK348" s="4"/>
      <c r="BG348" s="5"/>
      <c r="BH348" s="6"/>
    </row>
    <row r="349" ht="15.75" customHeight="1">
      <c r="Q349" s="4"/>
      <c r="AK349" s="4"/>
      <c r="BG349" s="5"/>
      <c r="BH349" s="6"/>
    </row>
    <row r="350" ht="15.75" customHeight="1">
      <c r="Q350" s="4"/>
      <c r="AK350" s="4"/>
      <c r="BG350" s="5"/>
      <c r="BH350" s="6"/>
    </row>
    <row r="351" ht="15.75" customHeight="1">
      <c r="Q351" s="4"/>
      <c r="AK351" s="4"/>
      <c r="BG351" s="5"/>
      <c r="BH351" s="6"/>
    </row>
    <row r="352" ht="15.75" customHeight="1">
      <c r="Q352" s="4"/>
      <c r="AK352" s="4"/>
      <c r="BG352" s="5"/>
      <c r="BH352" s="6"/>
    </row>
    <row r="353" ht="15.75" customHeight="1">
      <c r="Q353" s="4"/>
      <c r="AK353" s="4"/>
      <c r="BG353" s="5"/>
      <c r="BH353" s="6"/>
    </row>
    <row r="354" ht="15.75" customHeight="1">
      <c r="Q354" s="4"/>
      <c r="AK354" s="4"/>
      <c r="BG354" s="5"/>
      <c r="BH354" s="6"/>
    </row>
    <row r="355" ht="15.75" customHeight="1">
      <c r="Q355" s="4"/>
      <c r="AK355" s="4"/>
      <c r="BG355" s="5"/>
      <c r="BH355" s="6"/>
    </row>
    <row r="356" ht="15.75" customHeight="1">
      <c r="Q356" s="4"/>
      <c r="AK356" s="4"/>
      <c r="BG356" s="5"/>
      <c r="BH356" s="6"/>
    </row>
    <row r="357" ht="15.75" customHeight="1">
      <c r="Q357" s="4"/>
      <c r="AK357" s="4"/>
      <c r="BG357" s="5"/>
      <c r="BH357" s="6"/>
    </row>
    <row r="358" ht="15.75" customHeight="1">
      <c r="Q358" s="4"/>
      <c r="AK358" s="4"/>
      <c r="BG358" s="5"/>
      <c r="BH358" s="6"/>
    </row>
    <row r="359" ht="15.75" customHeight="1">
      <c r="Q359" s="4"/>
      <c r="AK359" s="4"/>
      <c r="BG359" s="5"/>
      <c r="BH359" s="6"/>
    </row>
    <row r="360" ht="15.75" customHeight="1">
      <c r="Q360" s="4"/>
      <c r="AK360" s="4"/>
      <c r="BG360" s="5"/>
      <c r="BH360" s="6"/>
    </row>
    <row r="361" ht="15.75" customHeight="1">
      <c r="Q361" s="4"/>
      <c r="AK361" s="4"/>
      <c r="BG361" s="5"/>
      <c r="BH361" s="6"/>
    </row>
    <row r="362" ht="15.75" customHeight="1">
      <c r="Q362" s="4"/>
      <c r="AK362" s="4"/>
      <c r="BG362" s="5"/>
      <c r="BH362" s="6"/>
    </row>
    <row r="363" ht="15.75" customHeight="1">
      <c r="Q363" s="4"/>
      <c r="AK363" s="4"/>
      <c r="BG363" s="5"/>
      <c r="BH363" s="6"/>
    </row>
    <row r="364" ht="15.75" customHeight="1">
      <c r="Q364" s="4"/>
      <c r="AK364" s="4"/>
      <c r="BG364" s="5"/>
      <c r="BH364" s="6"/>
    </row>
    <row r="365" ht="15.75" customHeight="1">
      <c r="Q365" s="4"/>
      <c r="AK365" s="4"/>
      <c r="BG365" s="5"/>
      <c r="BH365" s="6"/>
    </row>
    <row r="366" ht="15.75" customHeight="1">
      <c r="Q366" s="4"/>
      <c r="AK366" s="4"/>
      <c r="BG366" s="5"/>
      <c r="BH366" s="6"/>
    </row>
    <row r="367" ht="15.75" customHeight="1">
      <c r="Q367" s="4"/>
      <c r="AK367" s="4"/>
      <c r="BG367" s="5"/>
      <c r="BH367" s="6"/>
    </row>
    <row r="368" ht="15.75" customHeight="1">
      <c r="Q368" s="4"/>
      <c r="AK368" s="4"/>
      <c r="BG368" s="5"/>
      <c r="BH368" s="6"/>
    </row>
    <row r="369" ht="15.75" customHeight="1">
      <c r="Q369" s="4"/>
      <c r="AK369" s="4"/>
      <c r="BG369" s="5"/>
      <c r="BH369" s="6"/>
    </row>
    <row r="370" ht="15.75" customHeight="1">
      <c r="Q370" s="4"/>
      <c r="AK370" s="4"/>
      <c r="BG370" s="5"/>
      <c r="BH370" s="6"/>
    </row>
    <row r="371" ht="15.75" customHeight="1">
      <c r="Q371" s="4"/>
      <c r="AK371" s="4"/>
      <c r="BG371" s="5"/>
      <c r="BH371" s="6"/>
    </row>
    <row r="372" ht="15.75" customHeight="1">
      <c r="Q372" s="4"/>
      <c r="AK372" s="4"/>
      <c r="BG372" s="5"/>
      <c r="BH372" s="6"/>
    </row>
    <row r="373" ht="15.75" customHeight="1">
      <c r="Q373" s="4"/>
      <c r="AK373" s="4"/>
      <c r="BG373" s="5"/>
      <c r="BH373" s="6"/>
    </row>
    <row r="374" ht="15.75" customHeight="1">
      <c r="Q374" s="4"/>
      <c r="AK374" s="4"/>
      <c r="BG374" s="5"/>
      <c r="BH374" s="6"/>
    </row>
    <row r="375" ht="15.75" customHeight="1">
      <c r="Q375" s="4"/>
      <c r="AK375" s="4"/>
      <c r="BG375" s="5"/>
      <c r="BH375" s="6"/>
    </row>
    <row r="376" ht="15.75" customHeight="1">
      <c r="Q376" s="4"/>
      <c r="AK376" s="4"/>
      <c r="BG376" s="5"/>
      <c r="BH376" s="6"/>
    </row>
    <row r="377" ht="15.75" customHeight="1">
      <c r="Q377" s="4"/>
      <c r="AK377" s="4"/>
      <c r="BG377" s="5"/>
      <c r="BH377" s="6"/>
    </row>
    <row r="378" ht="15.75" customHeight="1">
      <c r="Q378" s="4"/>
      <c r="AK378" s="4"/>
      <c r="BG378" s="5"/>
      <c r="BH378" s="6"/>
    </row>
    <row r="379" ht="15.75" customHeight="1">
      <c r="Q379" s="4"/>
      <c r="AK379" s="4"/>
      <c r="BG379" s="5"/>
      <c r="BH379" s="6"/>
    </row>
    <row r="380" ht="15.75" customHeight="1">
      <c r="Q380" s="4"/>
      <c r="AK380" s="4"/>
      <c r="BG380" s="5"/>
      <c r="BH380" s="6"/>
    </row>
    <row r="381" ht="15.75" customHeight="1">
      <c r="Q381" s="4"/>
      <c r="AK381" s="4"/>
      <c r="BG381" s="5"/>
      <c r="BH381" s="6"/>
    </row>
    <row r="382" ht="15.75" customHeight="1">
      <c r="Q382" s="4"/>
      <c r="AK382" s="4"/>
      <c r="BG382" s="5"/>
      <c r="BH382" s="6"/>
    </row>
    <row r="383" ht="15.75" customHeight="1">
      <c r="Q383" s="4"/>
      <c r="AK383" s="4"/>
      <c r="BG383" s="5"/>
      <c r="BH383" s="6"/>
    </row>
    <row r="384" ht="15.75" customHeight="1">
      <c r="Q384" s="4"/>
      <c r="AK384" s="4"/>
      <c r="BG384" s="5"/>
      <c r="BH384" s="6"/>
    </row>
    <row r="385" ht="15.75" customHeight="1">
      <c r="Q385" s="4"/>
      <c r="AK385" s="4"/>
      <c r="BG385" s="5"/>
      <c r="BH385" s="6"/>
    </row>
    <row r="386" ht="15.75" customHeight="1">
      <c r="Q386" s="4"/>
      <c r="AK386" s="4"/>
      <c r="BG386" s="5"/>
      <c r="BH386" s="6"/>
    </row>
    <row r="387" ht="15.75" customHeight="1">
      <c r="Q387" s="4"/>
      <c r="AK387" s="4"/>
      <c r="BG387" s="5"/>
      <c r="BH387" s="6"/>
    </row>
    <row r="388" ht="15.75" customHeight="1">
      <c r="Q388" s="4"/>
      <c r="AK388" s="4"/>
      <c r="BG388" s="5"/>
      <c r="BH388" s="6"/>
    </row>
    <row r="389" ht="15.75" customHeight="1">
      <c r="Q389" s="4"/>
      <c r="AK389" s="4"/>
      <c r="BG389" s="5"/>
      <c r="BH389" s="6"/>
    </row>
    <row r="390" ht="15.75" customHeight="1">
      <c r="Q390" s="4"/>
      <c r="AK390" s="4"/>
      <c r="BG390" s="5"/>
      <c r="BH390" s="6"/>
    </row>
    <row r="391" ht="15.75" customHeight="1">
      <c r="Q391" s="4"/>
      <c r="AK391" s="4"/>
      <c r="BG391" s="5"/>
      <c r="BH391" s="6"/>
    </row>
    <row r="392" ht="15.75" customHeight="1">
      <c r="Q392" s="4"/>
      <c r="AK392" s="4"/>
      <c r="BG392" s="5"/>
      <c r="BH392" s="6"/>
    </row>
    <row r="393" ht="15.75" customHeight="1">
      <c r="Q393" s="4"/>
      <c r="AK393" s="4"/>
      <c r="BG393" s="5"/>
      <c r="BH393" s="6"/>
    </row>
    <row r="394" ht="15.75" customHeight="1">
      <c r="Q394" s="4"/>
      <c r="AK394" s="4"/>
      <c r="BG394" s="5"/>
      <c r="BH394" s="6"/>
    </row>
    <row r="395" ht="15.75" customHeight="1">
      <c r="Q395" s="4"/>
      <c r="AK395" s="4"/>
      <c r="BG395" s="5"/>
      <c r="BH395" s="6"/>
    </row>
    <row r="396" ht="15.75" customHeight="1">
      <c r="Q396" s="4"/>
      <c r="AK396" s="4"/>
      <c r="BG396" s="5"/>
      <c r="BH396" s="6"/>
    </row>
    <row r="397" ht="15.75" customHeight="1">
      <c r="Q397" s="4"/>
      <c r="AK397" s="4"/>
      <c r="BG397" s="5"/>
      <c r="BH397" s="6"/>
    </row>
    <row r="398" ht="15.75" customHeight="1">
      <c r="Q398" s="4"/>
      <c r="AK398" s="4"/>
      <c r="BG398" s="5"/>
      <c r="BH398" s="6"/>
    </row>
    <row r="399" ht="15.75" customHeight="1">
      <c r="Q399" s="4"/>
      <c r="AK399" s="4"/>
      <c r="BG399" s="5"/>
      <c r="BH399" s="6"/>
    </row>
    <row r="400" ht="15.75" customHeight="1">
      <c r="Q400" s="4"/>
      <c r="AK400" s="4"/>
      <c r="BG400" s="5"/>
      <c r="BH400" s="6"/>
    </row>
    <row r="401" ht="15.75" customHeight="1">
      <c r="Q401" s="4"/>
      <c r="AK401" s="4"/>
      <c r="BG401" s="5"/>
      <c r="BH401" s="6"/>
    </row>
    <row r="402" ht="15.75" customHeight="1">
      <c r="Q402" s="4"/>
      <c r="AK402" s="4"/>
      <c r="BG402" s="5"/>
      <c r="BH402" s="6"/>
    </row>
    <row r="403" ht="15.75" customHeight="1">
      <c r="Q403" s="4"/>
      <c r="AK403" s="4"/>
      <c r="BG403" s="5"/>
      <c r="BH403" s="6"/>
    </row>
    <row r="404" ht="15.75" customHeight="1">
      <c r="Q404" s="4"/>
      <c r="AK404" s="4"/>
      <c r="BG404" s="5"/>
      <c r="BH404" s="6"/>
    </row>
    <row r="405" ht="15.75" customHeight="1">
      <c r="Q405" s="4"/>
      <c r="AK405" s="4"/>
      <c r="BG405" s="5"/>
      <c r="BH405" s="6"/>
    </row>
    <row r="406" ht="15.75" customHeight="1">
      <c r="Q406" s="4"/>
      <c r="AK406" s="4"/>
      <c r="BG406" s="5"/>
      <c r="BH406" s="6"/>
    </row>
    <row r="407" ht="15.75" customHeight="1">
      <c r="Q407" s="4"/>
      <c r="AK407" s="4"/>
      <c r="BG407" s="5"/>
      <c r="BH407" s="6"/>
    </row>
    <row r="408" ht="15.75" customHeight="1">
      <c r="Q408" s="4"/>
      <c r="AK408" s="4"/>
      <c r="BG408" s="5"/>
      <c r="BH408" s="6"/>
    </row>
    <row r="409" ht="15.75" customHeight="1">
      <c r="Q409" s="4"/>
      <c r="AK409" s="4"/>
      <c r="BG409" s="5"/>
      <c r="BH409" s="6"/>
    </row>
    <row r="410" ht="15.75" customHeight="1">
      <c r="Q410" s="4"/>
      <c r="AK410" s="4"/>
      <c r="BG410" s="5"/>
      <c r="BH410" s="6"/>
    </row>
    <row r="411" ht="15.75" customHeight="1">
      <c r="Q411" s="4"/>
      <c r="AK411" s="4"/>
      <c r="BG411" s="5"/>
      <c r="BH411" s="6"/>
    </row>
    <row r="412" ht="15.75" customHeight="1">
      <c r="Q412" s="4"/>
      <c r="AK412" s="4"/>
      <c r="BG412" s="5"/>
      <c r="BH412" s="6"/>
    </row>
    <row r="413" ht="15.75" customHeight="1">
      <c r="Q413" s="4"/>
      <c r="AK413" s="4"/>
      <c r="BG413" s="5"/>
      <c r="BH413" s="6"/>
    </row>
    <row r="414" ht="15.75" customHeight="1">
      <c r="Q414" s="4"/>
      <c r="AK414" s="4"/>
      <c r="BG414" s="5"/>
      <c r="BH414" s="6"/>
    </row>
    <row r="415" ht="15.75" customHeight="1">
      <c r="Q415" s="4"/>
      <c r="AK415" s="4"/>
      <c r="BG415" s="5"/>
      <c r="BH415" s="6"/>
    </row>
    <row r="416" ht="15.75" customHeight="1">
      <c r="Q416" s="4"/>
      <c r="AK416" s="4"/>
      <c r="BG416" s="5"/>
      <c r="BH416" s="6"/>
    </row>
    <row r="417" ht="15.75" customHeight="1">
      <c r="Q417" s="4"/>
      <c r="AK417" s="4"/>
      <c r="BG417" s="5"/>
      <c r="BH417" s="6"/>
    </row>
    <row r="418" ht="15.75" customHeight="1">
      <c r="Q418" s="4"/>
      <c r="AK418" s="4"/>
      <c r="BG418" s="5"/>
      <c r="BH418" s="6"/>
    </row>
    <row r="419" ht="15.75" customHeight="1">
      <c r="Q419" s="4"/>
      <c r="AK419" s="4"/>
      <c r="BG419" s="5"/>
      <c r="BH419" s="6"/>
    </row>
    <row r="420" ht="15.75" customHeight="1">
      <c r="Q420" s="4"/>
      <c r="AK420" s="4"/>
      <c r="BG420" s="5"/>
      <c r="BH420" s="6"/>
    </row>
    <row r="421" ht="15.75" customHeight="1">
      <c r="Q421" s="4"/>
      <c r="AK421" s="4"/>
      <c r="BG421" s="5"/>
      <c r="BH421" s="6"/>
    </row>
    <row r="422" ht="15.75" customHeight="1">
      <c r="Q422" s="4"/>
      <c r="AK422" s="4"/>
      <c r="BG422" s="5"/>
      <c r="BH422" s="6"/>
    </row>
    <row r="423" ht="15.75" customHeight="1">
      <c r="Q423" s="4"/>
      <c r="AK423" s="4"/>
      <c r="BG423" s="5"/>
      <c r="BH423" s="6"/>
    </row>
    <row r="424" ht="15.75" customHeight="1">
      <c r="Q424" s="4"/>
      <c r="AK424" s="4"/>
      <c r="BG424" s="5"/>
      <c r="BH424" s="6"/>
    </row>
    <row r="425" ht="15.75" customHeight="1">
      <c r="Q425" s="4"/>
      <c r="AK425" s="4"/>
      <c r="BG425" s="5"/>
      <c r="BH425" s="6"/>
    </row>
    <row r="426" ht="15.75" customHeight="1">
      <c r="Q426" s="4"/>
      <c r="AK426" s="4"/>
      <c r="BG426" s="5"/>
      <c r="BH426" s="6"/>
    </row>
    <row r="427" ht="15.75" customHeight="1">
      <c r="Q427" s="4"/>
      <c r="AK427" s="4"/>
      <c r="BG427" s="5"/>
      <c r="BH427" s="6"/>
    </row>
    <row r="428" ht="15.75" customHeight="1">
      <c r="Q428" s="4"/>
      <c r="AK428" s="4"/>
      <c r="BG428" s="5"/>
      <c r="BH428" s="6"/>
    </row>
    <row r="429" ht="15.75" customHeight="1">
      <c r="Q429" s="4"/>
      <c r="AK429" s="4"/>
      <c r="BG429" s="5"/>
      <c r="BH429" s="6"/>
    </row>
    <row r="430" ht="15.75" customHeight="1">
      <c r="Q430" s="4"/>
      <c r="AK430" s="4"/>
      <c r="BG430" s="5"/>
      <c r="BH430" s="6"/>
    </row>
    <row r="431" ht="15.75" customHeight="1">
      <c r="Q431" s="4"/>
      <c r="AK431" s="4"/>
      <c r="BG431" s="5"/>
      <c r="BH431" s="6"/>
    </row>
    <row r="432" ht="15.75" customHeight="1">
      <c r="Q432" s="4"/>
      <c r="AK432" s="4"/>
      <c r="BG432" s="5"/>
      <c r="BH432" s="6"/>
    </row>
    <row r="433" ht="15.75" customHeight="1">
      <c r="Q433" s="4"/>
      <c r="AK433" s="4"/>
      <c r="BG433" s="5"/>
      <c r="BH433" s="6"/>
    </row>
    <row r="434" ht="15.75" customHeight="1">
      <c r="Q434" s="4"/>
      <c r="AK434" s="4"/>
      <c r="BG434" s="5"/>
      <c r="BH434" s="6"/>
    </row>
    <row r="435" ht="15.75" customHeight="1">
      <c r="Q435" s="4"/>
      <c r="AK435" s="4"/>
      <c r="BG435" s="5"/>
      <c r="BH435" s="6"/>
    </row>
    <row r="436" ht="15.75" customHeight="1">
      <c r="Q436" s="4"/>
      <c r="AK436" s="4"/>
      <c r="BG436" s="5"/>
      <c r="BH436" s="6"/>
    </row>
    <row r="437" ht="15.75" customHeight="1">
      <c r="Q437" s="4"/>
      <c r="AK437" s="4"/>
      <c r="BG437" s="5"/>
      <c r="BH437" s="6"/>
    </row>
    <row r="438" ht="15.75" customHeight="1">
      <c r="Q438" s="4"/>
      <c r="AK438" s="4"/>
      <c r="BG438" s="5"/>
      <c r="BH438" s="6"/>
    </row>
    <row r="439" ht="15.75" customHeight="1">
      <c r="Q439" s="4"/>
      <c r="AK439" s="4"/>
      <c r="BG439" s="5"/>
      <c r="BH439" s="6"/>
    </row>
    <row r="440" ht="15.75" customHeight="1">
      <c r="Q440" s="4"/>
      <c r="AK440" s="4"/>
      <c r="BG440" s="5"/>
      <c r="BH440" s="6"/>
    </row>
    <row r="441" ht="15.75" customHeight="1">
      <c r="Q441" s="4"/>
      <c r="AK441" s="4"/>
      <c r="BG441" s="5"/>
      <c r="BH441" s="6"/>
    </row>
    <row r="442" ht="15.75" customHeight="1">
      <c r="Q442" s="4"/>
      <c r="AK442" s="4"/>
      <c r="BG442" s="5"/>
      <c r="BH442" s="6"/>
    </row>
    <row r="443" ht="15.75" customHeight="1">
      <c r="Q443" s="4"/>
      <c r="AK443" s="4"/>
      <c r="BG443" s="5"/>
      <c r="BH443" s="6"/>
    </row>
    <row r="444" ht="15.75" customHeight="1">
      <c r="Q444" s="4"/>
      <c r="AK444" s="4"/>
      <c r="BG444" s="5"/>
      <c r="BH444" s="6"/>
    </row>
    <row r="445" ht="15.75" customHeight="1">
      <c r="Q445" s="4"/>
      <c r="AK445" s="4"/>
      <c r="BG445" s="5"/>
      <c r="BH445" s="6"/>
    </row>
    <row r="446" ht="15.75" customHeight="1">
      <c r="Q446" s="4"/>
      <c r="AK446" s="4"/>
      <c r="BG446" s="5"/>
      <c r="BH446" s="6"/>
    </row>
    <row r="447" ht="15.75" customHeight="1">
      <c r="Q447" s="4"/>
      <c r="AK447" s="4"/>
      <c r="BG447" s="5"/>
      <c r="BH447" s="6"/>
    </row>
    <row r="448" ht="15.75" customHeight="1">
      <c r="Q448" s="4"/>
      <c r="AK448" s="4"/>
      <c r="BG448" s="5"/>
      <c r="BH448" s="6"/>
    </row>
    <row r="449" ht="15.75" customHeight="1">
      <c r="Q449" s="4"/>
      <c r="AK449" s="4"/>
      <c r="BG449" s="5"/>
      <c r="BH449" s="6"/>
    </row>
    <row r="450" ht="15.75" customHeight="1">
      <c r="Q450" s="4"/>
      <c r="AK450" s="4"/>
      <c r="BG450" s="5"/>
      <c r="BH450" s="6"/>
    </row>
    <row r="451" ht="15.75" customHeight="1">
      <c r="Q451" s="4"/>
      <c r="AK451" s="4"/>
      <c r="BG451" s="5"/>
      <c r="BH451" s="6"/>
    </row>
    <row r="452" ht="15.75" customHeight="1">
      <c r="Q452" s="4"/>
      <c r="AK452" s="4"/>
      <c r="BG452" s="5"/>
      <c r="BH452" s="6"/>
    </row>
    <row r="453" ht="15.75" customHeight="1">
      <c r="Q453" s="4"/>
      <c r="AK453" s="4"/>
      <c r="BG453" s="5"/>
      <c r="BH453" s="6"/>
    </row>
    <row r="454" ht="15.75" customHeight="1">
      <c r="Q454" s="4"/>
      <c r="AK454" s="4"/>
      <c r="BG454" s="5"/>
      <c r="BH454" s="6"/>
    </row>
    <row r="455" ht="15.75" customHeight="1">
      <c r="Q455" s="4"/>
      <c r="AK455" s="4"/>
      <c r="BG455" s="5"/>
      <c r="BH455" s="6"/>
    </row>
    <row r="456" ht="15.75" customHeight="1">
      <c r="Q456" s="4"/>
      <c r="AK456" s="4"/>
      <c r="BG456" s="5"/>
      <c r="BH456" s="6"/>
    </row>
    <row r="457" ht="15.75" customHeight="1">
      <c r="Q457" s="4"/>
      <c r="AK457" s="4"/>
      <c r="BG457" s="5"/>
      <c r="BH457" s="6"/>
    </row>
    <row r="458" ht="15.75" customHeight="1">
      <c r="Q458" s="4"/>
      <c r="AK458" s="4"/>
      <c r="BG458" s="5"/>
      <c r="BH458" s="6"/>
    </row>
    <row r="459" ht="15.75" customHeight="1">
      <c r="Q459" s="4"/>
      <c r="AK459" s="4"/>
      <c r="BG459" s="5"/>
      <c r="BH459" s="6"/>
    </row>
    <row r="460" ht="15.75" customHeight="1">
      <c r="Q460" s="4"/>
      <c r="AK460" s="4"/>
      <c r="BG460" s="5"/>
      <c r="BH460" s="6"/>
    </row>
    <row r="461" ht="15.75" customHeight="1">
      <c r="Q461" s="4"/>
      <c r="AK461" s="4"/>
      <c r="BG461" s="5"/>
      <c r="BH461" s="6"/>
    </row>
    <row r="462" ht="15.75" customHeight="1">
      <c r="Q462" s="4"/>
      <c r="AK462" s="4"/>
      <c r="BG462" s="5"/>
      <c r="BH462" s="6"/>
    </row>
    <row r="463" ht="15.75" customHeight="1">
      <c r="Q463" s="4"/>
      <c r="AK463" s="4"/>
      <c r="BG463" s="5"/>
      <c r="BH463" s="6"/>
    </row>
    <row r="464" ht="15.75" customHeight="1">
      <c r="Q464" s="4"/>
      <c r="AK464" s="4"/>
      <c r="BG464" s="5"/>
      <c r="BH464" s="6"/>
    </row>
    <row r="465" ht="15.75" customHeight="1">
      <c r="Q465" s="4"/>
      <c r="AK465" s="4"/>
      <c r="BG465" s="5"/>
      <c r="BH465" s="6"/>
    </row>
    <row r="466" ht="15.75" customHeight="1">
      <c r="Q466" s="4"/>
      <c r="AK466" s="4"/>
      <c r="BG466" s="5"/>
      <c r="BH466" s="6"/>
    </row>
    <row r="467" ht="15.75" customHeight="1">
      <c r="Q467" s="4"/>
      <c r="AK467" s="4"/>
      <c r="BG467" s="5"/>
      <c r="BH467" s="6"/>
    </row>
    <row r="468" ht="15.75" customHeight="1">
      <c r="Q468" s="4"/>
      <c r="AK468" s="4"/>
      <c r="BG468" s="5"/>
      <c r="BH468" s="6"/>
    </row>
    <row r="469" ht="15.75" customHeight="1">
      <c r="Q469" s="4"/>
      <c r="AK469" s="4"/>
      <c r="BG469" s="5"/>
      <c r="BH469" s="6"/>
    </row>
    <row r="470" ht="15.75" customHeight="1">
      <c r="Q470" s="4"/>
      <c r="AK470" s="4"/>
      <c r="BG470" s="5"/>
      <c r="BH470" s="6"/>
    </row>
    <row r="471" ht="15.75" customHeight="1">
      <c r="Q471" s="4"/>
      <c r="AK471" s="4"/>
      <c r="BG471" s="5"/>
      <c r="BH471" s="6"/>
    </row>
    <row r="472" ht="15.75" customHeight="1">
      <c r="Q472" s="4"/>
      <c r="AK472" s="4"/>
      <c r="BG472" s="5"/>
      <c r="BH472" s="6"/>
    </row>
    <row r="473" ht="15.75" customHeight="1">
      <c r="Q473" s="4"/>
      <c r="AK473" s="4"/>
      <c r="BG473" s="5"/>
      <c r="BH473" s="6"/>
    </row>
    <row r="474" ht="15.75" customHeight="1">
      <c r="Q474" s="4"/>
      <c r="AK474" s="4"/>
      <c r="BG474" s="5"/>
      <c r="BH474" s="6"/>
    </row>
    <row r="475" ht="15.75" customHeight="1">
      <c r="Q475" s="4"/>
      <c r="AK475" s="4"/>
      <c r="BG475" s="5"/>
      <c r="BH475" s="6"/>
    </row>
    <row r="476" ht="15.75" customHeight="1">
      <c r="Q476" s="4"/>
      <c r="AK476" s="4"/>
      <c r="BG476" s="5"/>
      <c r="BH476" s="6"/>
    </row>
    <row r="477" ht="15.75" customHeight="1">
      <c r="Q477" s="4"/>
      <c r="AK477" s="4"/>
      <c r="BG477" s="5"/>
      <c r="BH477" s="6"/>
    </row>
    <row r="478" ht="15.75" customHeight="1">
      <c r="Q478" s="4"/>
      <c r="AK478" s="4"/>
      <c r="BG478" s="5"/>
      <c r="BH478" s="6"/>
    </row>
    <row r="479" ht="15.75" customHeight="1">
      <c r="Q479" s="4"/>
      <c r="AK479" s="4"/>
      <c r="BG479" s="5"/>
      <c r="BH479" s="6"/>
    </row>
    <row r="480" ht="15.75" customHeight="1">
      <c r="Q480" s="4"/>
      <c r="AK480" s="4"/>
      <c r="BG480" s="5"/>
      <c r="BH480" s="6"/>
    </row>
    <row r="481" ht="15.75" customHeight="1">
      <c r="Q481" s="4"/>
      <c r="AK481" s="4"/>
      <c r="BG481" s="5"/>
      <c r="BH481" s="6"/>
    </row>
    <row r="482" ht="15.75" customHeight="1">
      <c r="Q482" s="4"/>
      <c r="AK482" s="4"/>
      <c r="BG482" s="5"/>
      <c r="BH482" s="6"/>
    </row>
    <row r="483" ht="15.75" customHeight="1">
      <c r="Q483" s="4"/>
      <c r="AK483" s="4"/>
      <c r="BG483" s="5"/>
      <c r="BH483" s="6"/>
    </row>
    <row r="484" ht="15.75" customHeight="1">
      <c r="Q484" s="4"/>
      <c r="AK484" s="4"/>
      <c r="BG484" s="5"/>
      <c r="BH484" s="6"/>
    </row>
    <row r="485" ht="15.75" customHeight="1">
      <c r="Q485" s="4"/>
      <c r="AK485" s="4"/>
      <c r="BG485" s="5"/>
      <c r="BH485" s="6"/>
    </row>
    <row r="486" ht="15.75" customHeight="1">
      <c r="Q486" s="4"/>
      <c r="AK486" s="4"/>
      <c r="BG486" s="5"/>
      <c r="BH486" s="6"/>
    </row>
    <row r="487" ht="15.75" customHeight="1">
      <c r="Q487" s="4"/>
      <c r="AK487" s="4"/>
      <c r="BG487" s="5"/>
      <c r="BH487" s="6"/>
    </row>
    <row r="488" ht="15.75" customHeight="1">
      <c r="Q488" s="4"/>
      <c r="AK488" s="4"/>
      <c r="BG488" s="5"/>
      <c r="BH488" s="6"/>
    </row>
    <row r="489" ht="15.75" customHeight="1">
      <c r="Q489" s="4"/>
      <c r="AK489" s="4"/>
      <c r="BG489" s="5"/>
      <c r="BH489" s="6"/>
    </row>
    <row r="490" ht="15.75" customHeight="1">
      <c r="Q490" s="4"/>
      <c r="AK490" s="4"/>
      <c r="BG490" s="5"/>
      <c r="BH490" s="6"/>
    </row>
    <row r="491" ht="15.75" customHeight="1">
      <c r="Q491" s="4"/>
      <c r="AK491" s="4"/>
      <c r="BG491" s="5"/>
      <c r="BH491" s="6"/>
    </row>
    <row r="492" ht="15.75" customHeight="1">
      <c r="Q492" s="4"/>
      <c r="AK492" s="4"/>
      <c r="BG492" s="5"/>
      <c r="BH492" s="6"/>
    </row>
    <row r="493" ht="15.75" customHeight="1">
      <c r="Q493" s="4"/>
      <c r="AK493" s="4"/>
      <c r="BG493" s="5"/>
      <c r="BH493" s="6"/>
    </row>
    <row r="494" ht="15.75" customHeight="1">
      <c r="Q494" s="4"/>
      <c r="AK494" s="4"/>
      <c r="BG494" s="5"/>
      <c r="BH494" s="6"/>
    </row>
    <row r="495" ht="15.75" customHeight="1">
      <c r="Q495" s="4"/>
      <c r="AK495" s="4"/>
      <c r="BG495" s="5"/>
      <c r="BH495" s="6"/>
    </row>
    <row r="496" ht="15.75" customHeight="1">
      <c r="Q496" s="4"/>
      <c r="AK496" s="4"/>
      <c r="BG496" s="5"/>
      <c r="BH496" s="6"/>
    </row>
    <row r="497" ht="15.75" customHeight="1">
      <c r="Q497" s="4"/>
      <c r="AK497" s="4"/>
      <c r="BG497" s="5"/>
      <c r="BH497" s="6"/>
    </row>
    <row r="498" ht="15.75" customHeight="1">
      <c r="Q498" s="4"/>
      <c r="AK498" s="4"/>
      <c r="BG498" s="5"/>
      <c r="BH498" s="6"/>
    </row>
    <row r="499" ht="15.75" customHeight="1">
      <c r="Q499" s="4"/>
      <c r="AK499" s="4"/>
      <c r="BG499" s="5"/>
      <c r="BH499" s="6"/>
    </row>
    <row r="500" ht="15.75" customHeight="1">
      <c r="Q500" s="4"/>
      <c r="AK500" s="4"/>
      <c r="BG500" s="5"/>
      <c r="BH500" s="6"/>
    </row>
    <row r="501" ht="15.75" customHeight="1">
      <c r="Q501" s="4"/>
      <c r="AK501" s="4"/>
      <c r="BG501" s="5"/>
      <c r="BH501" s="6"/>
    </row>
    <row r="502" ht="15.75" customHeight="1">
      <c r="Q502" s="4"/>
      <c r="AK502" s="4"/>
      <c r="BG502" s="5"/>
      <c r="BH502" s="6"/>
    </row>
    <row r="503" ht="15.75" customHeight="1">
      <c r="Q503" s="4"/>
      <c r="AK503" s="4"/>
      <c r="BG503" s="5"/>
      <c r="BH503" s="6"/>
    </row>
    <row r="504" ht="15.75" customHeight="1">
      <c r="Q504" s="4"/>
      <c r="AK504" s="4"/>
      <c r="BG504" s="5"/>
      <c r="BH504" s="6"/>
    </row>
    <row r="505" ht="15.75" customHeight="1">
      <c r="Q505" s="4"/>
      <c r="AK505" s="4"/>
      <c r="BG505" s="5"/>
      <c r="BH505" s="6"/>
    </row>
    <row r="506" ht="15.75" customHeight="1">
      <c r="Q506" s="4"/>
      <c r="AK506" s="4"/>
      <c r="BG506" s="5"/>
      <c r="BH506" s="6"/>
    </row>
    <row r="507" ht="15.75" customHeight="1">
      <c r="Q507" s="4"/>
      <c r="AK507" s="4"/>
      <c r="BG507" s="5"/>
      <c r="BH507" s="6"/>
    </row>
    <row r="508" ht="15.75" customHeight="1">
      <c r="Q508" s="4"/>
      <c r="AK508" s="4"/>
      <c r="BG508" s="5"/>
      <c r="BH508" s="6"/>
    </row>
    <row r="509" ht="15.75" customHeight="1">
      <c r="Q509" s="4"/>
      <c r="AK509" s="4"/>
      <c r="BG509" s="5"/>
      <c r="BH509" s="6"/>
    </row>
    <row r="510" ht="15.75" customHeight="1">
      <c r="Q510" s="4"/>
      <c r="AK510" s="4"/>
      <c r="BG510" s="5"/>
      <c r="BH510" s="6"/>
    </row>
    <row r="511" ht="15.75" customHeight="1">
      <c r="Q511" s="4"/>
      <c r="AK511" s="4"/>
      <c r="BG511" s="5"/>
      <c r="BH511" s="6"/>
    </row>
    <row r="512" ht="15.75" customHeight="1">
      <c r="Q512" s="4"/>
      <c r="AK512" s="4"/>
      <c r="BG512" s="5"/>
      <c r="BH512" s="6"/>
    </row>
    <row r="513" ht="15.75" customHeight="1">
      <c r="Q513" s="4"/>
      <c r="AK513" s="4"/>
      <c r="BG513" s="5"/>
      <c r="BH513" s="6"/>
    </row>
    <row r="514" ht="15.75" customHeight="1">
      <c r="Q514" s="4"/>
      <c r="AK514" s="4"/>
      <c r="BG514" s="5"/>
      <c r="BH514" s="6"/>
    </row>
    <row r="515" ht="15.75" customHeight="1">
      <c r="Q515" s="4"/>
      <c r="AK515" s="4"/>
      <c r="BG515" s="5"/>
      <c r="BH515" s="6"/>
    </row>
    <row r="516" ht="15.75" customHeight="1">
      <c r="Q516" s="4"/>
      <c r="AK516" s="4"/>
      <c r="BG516" s="5"/>
      <c r="BH516" s="6"/>
    </row>
    <row r="517" ht="15.75" customHeight="1">
      <c r="Q517" s="4"/>
      <c r="AK517" s="4"/>
      <c r="BG517" s="5"/>
      <c r="BH517" s="6"/>
    </row>
    <row r="518" ht="15.75" customHeight="1">
      <c r="Q518" s="4"/>
      <c r="AK518" s="4"/>
      <c r="BG518" s="5"/>
      <c r="BH518" s="6"/>
    </row>
    <row r="519" ht="15.75" customHeight="1">
      <c r="Q519" s="4"/>
      <c r="AK519" s="4"/>
      <c r="BG519" s="5"/>
      <c r="BH519" s="6"/>
    </row>
    <row r="520" ht="15.75" customHeight="1">
      <c r="Q520" s="4"/>
      <c r="AK520" s="4"/>
      <c r="BG520" s="5"/>
      <c r="BH520" s="6"/>
    </row>
    <row r="521" ht="15.75" customHeight="1">
      <c r="Q521" s="4"/>
      <c r="AK521" s="4"/>
      <c r="BG521" s="5"/>
      <c r="BH521" s="6"/>
    </row>
    <row r="522" ht="15.75" customHeight="1">
      <c r="Q522" s="4"/>
      <c r="AK522" s="4"/>
      <c r="BG522" s="5"/>
      <c r="BH522" s="6"/>
    </row>
    <row r="523" ht="15.75" customHeight="1">
      <c r="Q523" s="4"/>
      <c r="AK523" s="4"/>
      <c r="BG523" s="5"/>
      <c r="BH523" s="6"/>
    </row>
    <row r="524" ht="15.75" customHeight="1">
      <c r="Q524" s="4"/>
      <c r="AK524" s="4"/>
      <c r="BG524" s="5"/>
      <c r="BH524" s="6"/>
    </row>
    <row r="525" ht="15.75" customHeight="1">
      <c r="Q525" s="4"/>
      <c r="AK525" s="4"/>
      <c r="BG525" s="5"/>
      <c r="BH525" s="6"/>
    </row>
    <row r="526" ht="15.75" customHeight="1">
      <c r="Q526" s="4"/>
      <c r="AK526" s="4"/>
      <c r="BG526" s="5"/>
      <c r="BH526" s="6"/>
    </row>
    <row r="527" ht="15.75" customHeight="1">
      <c r="Q527" s="4"/>
      <c r="AK527" s="4"/>
      <c r="BG527" s="5"/>
      <c r="BH527" s="6"/>
    </row>
    <row r="528" ht="15.75" customHeight="1">
      <c r="Q528" s="4"/>
      <c r="AK528" s="4"/>
      <c r="BG528" s="5"/>
      <c r="BH528" s="6"/>
    </row>
    <row r="529" ht="15.75" customHeight="1">
      <c r="Q529" s="4"/>
      <c r="AK529" s="4"/>
      <c r="BG529" s="5"/>
      <c r="BH529" s="6"/>
    </row>
    <row r="530" ht="15.75" customHeight="1">
      <c r="Q530" s="4"/>
      <c r="AK530" s="4"/>
      <c r="BG530" s="5"/>
      <c r="BH530" s="6"/>
    </row>
    <row r="531" ht="15.75" customHeight="1">
      <c r="Q531" s="4"/>
      <c r="AK531" s="4"/>
      <c r="BG531" s="5"/>
      <c r="BH531" s="6"/>
    </row>
    <row r="532" ht="15.75" customHeight="1">
      <c r="Q532" s="4"/>
      <c r="AK532" s="4"/>
      <c r="BG532" s="5"/>
      <c r="BH532" s="6"/>
    </row>
    <row r="533" ht="15.75" customHeight="1">
      <c r="Q533" s="4"/>
      <c r="AK533" s="4"/>
      <c r="BG533" s="5"/>
      <c r="BH533" s="6"/>
    </row>
    <row r="534" ht="15.75" customHeight="1">
      <c r="Q534" s="4"/>
      <c r="AK534" s="4"/>
      <c r="BG534" s="5"/>
      <c r="BH534" s="6"/>
    </row>
    <row r="535" ht="15.75" customHeight="1">
      <c r="Q535" s="4"/>
      <c r="AK535" s="4"/>
      <c r="BG535" s="5"/>
      <c r="BH535" s="6"/>
    </row>
    <row r="536" ht="15.75" customHeight="1">
      <c r="Q536" s="4"/>
      <c r="AK536" s="4"/>
      <c r="BG536" s="5"/>
      <c r="BH536" s="6"/>
    </row>
    <row r="537" ht="15.75" customHeight="1">
      <c r="Q537" s="4"/>
      <c r="AK537" s="4"/>
      <c r="BG537" s="5"/>
      <c r="BH537" s="6"/>
    </row>
    <row r="538" ht="15.75" customHeight="1">
      <c r="Q538" s="4"/>
      <c r="AK538" s="4"/>
      <c r="BG538" s="5"/>
      <c r="BH538" s="6"/>
    </row>
    <row r="539" ht="15.75" customHeight="1">
      <c r="Q539" s="4"/>
      <c r="AK539" s="4"/>
      <c r="BG539" s="5"/>
      <c r="BH539" s="6"/>
    </row>
    <row r="540" ht="15.75" customHeight="1">
      <c r="Q540" s="4"/>
      <c r="AK540" s="4"/>
      <c r="BG540" s="5"/>
      <c r="BH540" s="6"/>
    </row>
    <row r="541" ht="15.75" customHeight="1">
      <c r="Q541" s="4"/>
      <c r="AK541" s="4"/>
      <c r="BG541" s="5"/>
      <c r="BH541" s="6"/>
    </row>
    <row r="542" ht="15.75" customHeight="1">
      <c r="Q542" s="4"/>
      <c r="AK542" s="4"/>
      <c r="BG542" s="5"/>
      <c r="BH542" s="6"/>
    </row>
    <row r="543" ht="15.75" customHeight="1">
      <c r="Q543" s="4"/>
      <c r="AK543" s="4"/>
      <c r="BG543" s="5"/>
      <c r="BH543" s="6"/>
    </row>
    <row r="544" ht="15.75" customHeight="1">
      <c r="Q544" s="4"/>
      <c r="AK544" s="4"/>
      <c r="BG544" s="5"/>
      <c r="BH544" s="6"/>
    </row>
    <row r="545" ht="15.75" customHeight="1">
      <c r="Q545" s="4"/>
      <c r="AK545" s="4"/>
      <c r="BG545" s="5"/>
      <c r="BH545" s="6"/>
    </row>
    <row r="546" ht="15.75" customHeight="1">
      <c r="Q546" s="4"/>
      <c r="AK546" s="4"/>
      <c r="BG546" s="5"/>
      <c r="BH546" s="6"/>
    </row>
    <row r="547" ht="15.75" customHeight="1">
      <c r="Q547" s="4"/>
      <c r="AK547" s="4"/>
      <c r="BG547" s="5"/>
      <c r="BH547" s="6"/>
    </row>
    <row r="548" ht="15.75" customHeight="1">
      <c r="Q548" s="4"/>
      <c r="AK548" s="4"/>
      <c r="BG548" s="5"/>
      <c r="BH548" s="6"/>
    </row>
    <row r="549" ht="15.75" customHeight="1">
      <c r="Q549" s="4"/>
      <c r="AK549" s="4"/>
      <c r="BG549" s="5"/>
      <c r="BH549" s="6"/>
    </row>
    <row r="550" ht="15.75" customHeight="1">
      <c r="Q550" s="4"/>
      <c r="AK550" s="4"/>
      <c r="BG550" s="5"/>
      <c r="BH550" s="6"/>
    </row>
    <row r="551" ht="15.75" customHeight="1">
      <c r="Q551" s="4"/>
      <c r="AK551" s="4"/>
      <c r="BG551" s="5"/>
      <c r="BH551" s="6"/>
    </row>
    <row r="552" ht="15.75" customHeight="1">
      <c r="Q552" s="4"/>
      <c r="AK552" s="4"/>
      <c r="BG552" s="5"/>
      <c r="BH552" s="6"/>
    </row>
    <row r="553" ht="15.75" customHeight="1">
      <c r="Q553" s="4"/>
      <c r="AK553" s="4"/>
      <c r="BG553" s="5"/>
      <c r="BH553" s="6"/>
    </row>
    <row r="554" ht="15.75" customHeight="1">
      <c r="Q554" s="4"/>
      <c r="AK554" s="4"/>
      <c r="BG554" s="5"/>
      <c r="BH554" s="6"/>
    </row>
    <row r="555" ht="15.75" customHeight="1">
      <c r="Q555" s="4"/>
      <c r="AK555" s="4"/>
      <c r="BG555" s="5"/>
      <c r="BH555" s="6"/>
    </row>
    <row r="556" ht="15.75" customHeight="1">
      <c r="Q556" s="4"/>
      <c r="AK556" s="4"/>
      <c r="BG556" s="5"/>
      <c r="BH556" s="6"/>
    </row>
    <row r="557" ht="15.75" customHeight="1">
      <c r="Q557" s="4"/>
      <c r="AK557" s="4"/>
      <c r="BG557" s="5"/>
      <c r="BH557" s="6"/>
    </row>
    <row r="558" ht="15.75" customHeight="1">
      <c r="Q558" s="4"/>
      <c r="AK558" s="4"/>
      <c r="BG558" s="5"/>
      <c r="BH558" s="6"/>
    </row>
    <row r="559" ht="15.75" customHeight="1">
      <c r="Q559" s="4"/>
      <c r="AK559" s="4"/>
      <c r="BG559" s="5"/>
      <c r="BH559" s="6"/>
    </row>
    <row r="560" ht="15.75" customHeight="1">
      <c r="Q560" s="4"/>
      <c r="AK560" s="4"/>
      <c r="BG560" s="5"/>
      <c r="BH560" s="6"/>
    </row>
    <row r="561" ht="15.75" customHeight="1">
      <c r="Q561" s="4"/>
      <c r="AK561" s="4"/>
      <c r="BG561" s="5"/>
      <c r="BH561" s="6"/>
    </row>
    <row r="562" ht="15.75" customHeight="1">
      <c r="Q562" s="4"/>
      <c r="AK562" s="4"/>
      <c r="BG562" s="5"/>
      <c r="BH562" s="6"/>
    </row>
    <row r="563" ht="15.75" customHeight="1">
      <c r="Q563" s="4"/>
      <c r="AK563" s="4"/>
      <c r="BG563" s="5"/>
      <c r="BH563" s="6"/>
    </row>
    <row r="564" ht="15.75" customHeight="1">
      <c r="Q564" s="4"/>
      <c r="AK564" s="4"/>
      <c r="BG564" s="5"/>
      <c r="BH564" s="6"/>
    </row>
    <row r="565" ht="15.75" customHeight="1">
      <c r="Q565" s="4"/>
      <c r="AK565" s="4"/>
      <c r="BG565" s="5"/>
      <c r="BH565" s="6"/>
    </row>
    <row r="566" ht="15.75" customHeight="1">
      <c r="Q566" s="4"/>
      <c r="AK566" s="4"/>
      <c r="BG566" s="5"/>
      <c r="BH566" s="6"/>
    </row>
    <row r="567" ht="15.75" customHeight="1">
      <c r="Q567" s="4"/>
      <c r="AK567" s="4"/>
      <c r="BG567" s="5"/>
      <c r="BH567" s="6"/>
    </row>
    <row r="568" ht="15.75" customHeight="1">
      <c r="Q568" s="4"/>
      <c r="AK568" s="4"/>
      <c r="BG568" s="5"/>
      <c r="BH568" s="6"/>
    </row>
    <row r="569" ht="15.75" customHeight="1">
      <c r="Q569" s="4"/>
      <c r="AK569" s="4"/>
      <c r="BG569" s="5"/>
      <c r="BH569" s="6"/>
    </row>
    <row r="570" ht="15.75" customHeight="1">
      <c r="Q570" s="4"/>
      <c r="AK570" s="4"/>
      <c r="BG570" s="5"/>
      <c r="BH570" s="6"/>
    </row>
    <row r="571" ht="15.75" customHeight="1">
      <c r="Q571" s="4"/>
      <c r="AK571" s="4"/>
      <c r="BG571" s="5"/>
      <c r="BH571" s="6"/>
    </row>
    <row r="572" ht="15.75" customHeight="1">
      <c r="Q572" s="4"/>
      <c r="AK572" s="4"/>
      <c r="BG572" s="5"/>
      <c r="BH572" s="6"/>
    </row>
    <row r="573" ht="15.75" customHeight="1">
      <c r="Q573" s="4"/>
      <c r="AK573" s="4"/>
      <c r="BG573" s="5"/>
      <c r="BH573" s="6"/>
    </row>
    <row r="574" ht="15.75" customHeight="1">
      <c r="Q574" s="4"/>
      <c r="AK574" s="4"/>
      <c r="BG574" s="5"/>
      <c r="BH574" s="6"/>
    </row>
    <row r="575" ht="15.75" customHeight="1">
      <c r="Q575" s="4"/>
      <c r="AK575" s="4"/>
      <c r="BG575" s="5"/>
      <c r="BH575" s="6"/>
    </row>
    <row r="576" ht="15.75" customHeight="1">
      <c r="Q576" s="4"/>
      <c r="AK576" s="4"/>
      <c r="BG576" s="5"/>
      <c r="BH576" s="6"/>
    </row>
    <row r="577" ht="15.75" customHeight="1">
      <c r="Q577" s="4"/>
      <c r="AK577" s="4"/>
      <c r="BG577" s="5"/>
      <c r="BH577" s="6"/>
    </row>
    <row r="578" ht="15.75" customHeight="1">
      <c r="Q578" s="4"/>
      <c r="AK578" s="4"/>
      <c r="BG578" s="5"/>
      <c r="BH578" s="6"/>
    </row>
    <row r="579" ht="15.75" customHeight="1">
      <c r="Q579" s="4"/>
      <c r="AK579" s="4"/>
      <c r="BG579" s="5"/>
      <c r="BH579" s="6"/>
    </row>
    <row r="580" ht="15.75" customHeight="1">
      <c r="Q580" s="4"/>
      <c r="AK580" s="4"/>
      <c r="BG580" s="5"/>
      <c r="BH580" s="6"/>
    </row>
    <row r="581" ht="15.75" customHeight="1">
      <c r="Q581" s="4"/>
      <c r="AK581" s="4"/>
      <c r="BG581" s="5"/>
      <c r="BH581" s="6"/>
    </row>
    <row r="582" ht="15.75" customHeight="1">
      <c r="Q582" s="4"/>
      <c r="AK582" s="4"/>
      <c r="BG582" s="5"/>
      <c r="BH582" s="6"/>
    </row>
    <row r="583" ht="15.75" customHeight="1">
      <c r="Q583" s="4"/>
      <c r="AK583" s="4"/>
      <c r="BG583" s="5"/>
      <c r="BH583" s="6"/>
    </row>
    <row r="584" ht="15.75" customHeight="1">
      <c r="Q584" s="4"/>
      <c r="AK584" s="4"/>
      <c r="BG584" s="5"/>
      <c r="BH584" s="6"/>
    </row>
    <row r="585" ht="15.75" customHeight="1">
      <c r="Q585" s="4"/>
      <c r="AK585" s="4"/>
      <c r="BG585" s="5"/>
      <c r="BH585" s="6"/>
    </row>
    <row r="586" ht="15.75" customHeight="1">
      <c r="Q586" s="4"/>
      <c r="AK586" s="4"/>
      <c r="BG586" s="5"/>
      <c r="BH586" s="6"/>
    </row>
    <row r="587" ht="15.75" customHeight="1">
      <c r="Q587" s="4"/>
      <c r="AK587" s="4"/>
      <c r="BG587" s="5"/>
      <c r="BH587" s="6"/>
    </row>
    <row r="588" ht="15.75" customHeight="1">
      <c r="Q588" s="4"/>
      <c r="AK588" s="4"/>
      <c r="BG588" s="5"/>
      <c r="BH588" s="6"/>
    </row>
    <row r="589" ht="15.75" customHeight="1">
      <c r="Q589" s="4"/>
      <c r="AK589" s="4"/>
      <c r="BG589" s="5"/>
      <c r="BH589" s="6"/>
    </row>
    <row r="590" ht="15.75" customHeight="1">
      <c r="Q590" s="4"/>
      <c r="AK590" s="4"/>
      <c r="BG590" s="5"/>
      <c r="BH590" s="6"/>
    </row>
    <row r="591" ht="15.75" customHeight="1">
      <c r="Q591" s="4"/>
      <c r="AK591" s="4"/>
      <c r="BG591" s="5"/>
      <c r="BH591" s="6"/>
    </row>
    <row r="592" ht="15.75" customHeight="1">
      <c r="Q592" s="4"/>
      <c r="AK592" s="4"/>
      <c r="BG592" s="5"/>
      <c r="BH592" s="6"/>
    </row>
    <row r="593" ht="15.75" customHeight="1">
      <c r="Q593" s="4"/>
      <c r="AK593" s="4"/>
      <c r="BG593" s="5"/>
      <c r="BH593" s="6"/>
    </row>
    <row r="594" ht="15.75" customHeight="1">
      <c r="Q594" s="4"/>
      <c r="AK594" s="4"/>
      <c r="BG594" s="5"/>
      <c r="BH594" s="6"/>
    </row>
    <row r="595" ht="15.75" customHeight="1">
      <c r="Q595" s="4"/>
      <c r="AK595" s="4"/>
      <c r="BG595" s="5"/>
      <c r="BH595" s="6"/>
    </row>
    <row r="596" ht="15.75" customHeight="1">
      <c r="Q596" s="4"/>
      <c r="AK596" s="4"/>
      <c r="BG596" s="5"/>
      <c r="BH596" s="6"/>
    </row>
    <row r="597" ht="15.75" customHeight="1">
      <c r="Q597" s="4"/>
      <c r="AK597" s="4"/>
      <c r="BG597" s="5"/>
      <c r="BH597" s="6"/>
    </row>
    <row r="598" ht="15.75" customHeight="1">
      <c r="Q598" s="4"/>
      <c r="AK598" s="4"/>
      <c r="BG598" s="5"/>
      <c r="BH598" s="6"/>
    </row>
    <row r="599" ht="15.75" customHeight="1">
      <c r="Q599" s="4"/>
      <c r="AK599" s="4"/>
      <c r="BG599" s="5"/>
      <c r="BH599" s="6"/>
    </row>
    <row r="600" ht="15.75" customHeight="1">
      <c r="Q600" s="4"/>
      <c r="AK600" s="4"/>
      <c r="BG600" s="5"/>
      <c r="BH600" s="6"/>
    </row>
    <row r="601" ht="15.75" customHeight="1">
      <c r="Q601" s="4"/>
      <c r="AK601" s="4"/>
      <c r="BG601" s="5"/>
      <c r="BH601" s="6"/>
    </row>
    <row r="602" ht="15.75" customHeight="1">
      <c r="Q602" s="4"/>
      <c r="AK602" s="4"/>
      <c r="BG602" s="5"/>
      <c r="BH602" s="6"/>
    </row>
    <row r="603" ht="15.75" customHeight="1">
      <c r="Q603" s="4"/>
      <c r="AK603" s="4"/>
      <c r="BG603" s="5"/>
      <c r="BH603" s="6"/>
    </row>
    <row r="604" ht="15.75" customHeight="1">
      <c r="Q604" s="4"/>
      <c r="AK604" s="4"/>
      <c r="BG604" s="5"/>
      <c r="BH604" s="6"/>
    </row>
    <row r="605" ht="15.75" customHeight="1">
      <c r="Q605" s="4"/>
      <c r="AK605" s="4"/>
      <c r="BG605" s="5"/>
      <c r="BH605" s="6"/>
    </row>
    <row r="606" ht="15.75" customHeight="1">
      <c r="Q606" s="4"/>
      <c r="AK606" s="4"/>
      <c r="BG606" s="5"/>
      <c r="BH606" s="6"/>
    </row>
    <row r="607" ht="15.75" customHeight="1">
      <c r="Q607" s="4"/>
      <c r="AK607" s="4"/>
      <c r="BG607" s="5"/>
      <c r="BH607" s="6"/>
    </row>
    <row r="608" ht="15.75" customHeight="1">
      <c r="Q608" s="4"/>
      <c r="AK608" s="4"/>
      <c r="BG608" s="5"/>
      <c r="BH608" s="6"/>
    </row>
    <row r="609" ht="15.75" customHeight="1">
      <c r="Q609" s="4"/>
      <c r="AK609" s="4"/>
      <c r="BG609" s="5"/>
      <c r="BH609" s="6"/>
    </row>
    <row r="610" ht="15.75" customHeight="1">
      <c r="Q610" s="4"/>
      <c r="AK610" s="4"/>
      <c r="BG610" s="5"/>
      <c r="BH610" s="6"/>
    </row>
    <row r="611" ht="15.75" customHeight="1">
      <c r="Q611" s="4"/>
      <c r="AK611" s="4"/>
      <c r="BG611" s="5"/>
      <c r="BH611" s="6"/>
    </row>
    <row r="612" ht="15.75" customHeight="1">
      <c r="Q612" s="4"/>
      <c r="AK612" s="4"/>
      <c r="BG612" s="5"/>
      <c r="BH612" s="6"/>
    </row>
    <row r="613" ht="15.75" customHeight="1">
      <c r="Q613" s="4"/>
      <c r="AK613" s="4"/>
      <c r="BG613" s="5"/>
      <c r="BH613" s="6"/>
    </row>
    <row r="614" ht="15.75" customHeight="1">
      <c r="Q614" s="4"/>
      <c r="AK614" s="4"/>
      <c r="BG614" s="5"/>
      <c r="BH614" s="6"/>
    </row>
    <row r="615" ht="15.75" customHeight="1">
      <c r="Q615" s="4"/>
      <c r="AK615" s="4"/>
      <c r="BG615" s="5"/>
      <c r="BH615" s="6"/>
    </row>
    <row r="616" ht="15.75" customHeight="1">
      <c r="Q616" s="4"/>
      <c r="AK616" s="4"/>
      <c r="BG616" s="5"/>
      <c r="BH616" s="6"/>
    </row>
    <row r="617" ht="15.75" customHeight="1">
      <c r="Q617" s="4"/>
      <c r="AK617" s="4"/>
      <c r="BG617" s="5"/>
      <c r="BH617" s="6"/>
    </row>
    <row r="618" ht="15.75" customHeight="1">
      <c r="Q618" s="4"/>
      <c r="AK618" s="4"/>
      <c r="BG618" s="5"/>
      <c r="BH618" s="6"/>
    </row>
    <row r="619" ht="15.75" customHeight="1">
      <c r="Q619" s="4"/>
      <c r="AK619" s="4"/>
      <c r="BG619" s="5"/>
      <c r="BH619" s="6"/>
    </row>
    <row r="620" ht="15.75" customHeight="1">
      <c r="Q620" s="4"/>
      <c r="AK620" s="4"/>
      <c r="BG620" s="5"/>
      <c r="BH620" s="6"/>
    </row>
    <row r="621" ht="15.75" customHeight="1">
      <c r="Q621" s="4"/>
      <c r="AK621" s="4"/>
      <c r="BG621" s="5"/>
      <c r="BH621" s="6"/>
    </row>
    <row r="622" ht="15.75" customHeight="1">
      <c r="Q622" s="4"/>
      <c r="AK622" s="4"/>
      <c r="BG622" s="5"/>
      <c r="BH622" s="6"/>
    </row>
    <row r="623" ht="15.75" customHeight="1">
      <c r="Q623" s="4"/>
      <c r="AK623" s="4"/>
      <c r="BG623" s="5"/>
      <c r="BH623" s="6"/>
    </row>
    <row r="624" ht="15.75" customHeight="1">
      <c r="Q624" s="4"/>
      <c r="AK624" s="4"/>
      <c r="BG624" s="5"/>
      <c r="BH624" s="6"/>
    </row>
    <row r="625" ht="15.75" customHeight="1">
      <c r="Q625" s="4"/>
      <c r="AK625" s="4"/>
      <c r="BG625" s="5"/>
      <c r="BH625" s="6"/>
    </row>
    <row r="626" ht="15.75" customHeight="1">
      <c r="Q626" s="4"/>
      <c r="AK626" s="4"/>
      <c r="BG626" s="5"/>
      <c r="BH626" s="6"/>
    </row>
    <row r="627" ht="15.75" customHeight="1">
      <c r="Q627" s="4"/>
      <c r="AK627" s="4"/>
      <c r="BG627" s="5"/>
      <c r="BH627" s="6"/>
    </row>
    <row r="628" ht="15.75" customHeight="1">
      <c r="Q628" s="4"/>
      <c r="AK628" s="4"/>
      <c r="BG628" s="5"/>
      <c r="BH628" s="6"/>
    </row>
    <row r="629" ht="15.75" customHeight="1">
      <c r="Q629" s="4"/>
      <c r="AK629" s="4"/>
      <c r="BG629" s="5"/>
      <c r="BH629" s="6"/>
    </row>
    <row r="630" ht="15.75" customHeight="1">
      <c r="Q630" s="4"/>
      <c r="AK630" s="4"/>
      <c r="BG630" s="5"/>
      <c r="BH630" s="6"/>
    </row>
    <row r="631" ht="15.75" customHeight="1">
      <c r="Q631" s="4"/>
      <c r="AK631" s="4"/>
      <c r="BG631" s="5"/>
      <c r="BH631" s="6"/>
    </row>
    <row r="632" ht="15.75" customHeight="1">
      <c r="Q632" s="4"/>
      <c r="AK632" s="4"/>
      <c r="BG632" s="5"/>
      <c r="BH632" s="6"/>
    </row>
    <row r="633" ht="15.75" customHeight="1">
      <c r="Q633" s="4"/>
      <c r="AK633" s="4"/>
      <c r="BG633" s="5"/>
      <c r="BH633" s="6"/>
    </row>
    <row r="634" ht="15.75" customHeight="1">
      <c r="Q634" s="4"/>
      <c r="AK634" s="4"/>
      <c r="BG634" s="5"/>
      <c r="BH634" s="6"/>
    </row>
    <row r="635" ht="15.75" customHeight="1">
      <c r="Q635" s="4"/>
      <c r="AK635" s="4"/>
      <c r="BG635" s="5"/>
      <c r="BH635" s="6"/>
    </row>
    <row r="636" ht="15.75" customHeight="1">
      <c r="Q636" s="4"/>
      <c r="AK636" s="4"/>
      <c r="BG636" s="5"/>
      <c r="BH636" s="6"/>
    </row>
    <row r="637" ht="15.75" customHeight="1">
      <c r="Q637" s="4"/>
      <c r="AK637" s="4"/>
      <c r="BG637" s="5"/>
      <c r="BH637" s="6"/>
    </row>
    <row r="638" ht="15.75" customHeight="1">
      <c r="Q638" s="4"/>
      <c r="AK638" s="4"/>
      <c r="BG638" s="5"/>
      <c r="BH638" s="6"/>
    </row>
    <row r="639" ht="15.75" customHeight="1">
      <c r="Q639" s="4"/>
      <c r="AK639" s="4"/>
      <c r="BG639" s="5"/>
      <c r="BH639" s="6"/>
    </row>
    <row r="640" ht="15.75" customHeight="1">
      <c r="Q640" s="4"/>
      <c r="AK640" s="4"/>
      <c r="BG640" s="5"/>
      <c r="BH640" s="6"/>
    </row>
    <row r="641" ht="15.75" customHeight="1">
      <c r="Q641" s="4"/>
      <c r="AK641" s="4"/>
      <c r="BG641" s="5"/>
      <c r="BH641" s="6"/>
    </row>
    <row r="642" ht="15.75" customHeight="1">
      <c r="Q642" s="4"/>
      <c r="AK642" s="4"/>
      <c r="BG642" s="5"/>
      <c r="BH642" s="6"/>
    </row>
    <row r="643" ht="15.75" customHeight="1">
      <c r="Q643" s="4"/>
      <c r="AK643" s="4"/>
      <c r="BG643" s="5"/>
      <c r="BH643" s="6"/>
    </row>
    <row r="644" ht="15.75" customHeight="1">
      <c r="Q644" s="4"/>
      <c r="AK644" s="4"/>
      <c r="BG644" s="5"/>
      <c r="BH644" s="6"/>
    </row>
    <row r="645" ht="15.75" customHeight="1">
      <c r="Q645" s="4"/>
      <c r="AK645" s="4"/>
      <c r="BG645" s="5"/>
      <c r="BH645" s="6"/>
    </row>
    <row r="646" ht="15.75" customHeight="1">
      <c r="Q646" s="4"/>
      <c r="AK646" s="4"/>
      <c r="BG646" s="5"/>
      <c r="BH646" s="6"/>
    </row>
    <row r="647" ht="15.75" customHeight="1">
      <c r="Q647" s="4"/>
      <c r="AK647" s="4"/>
      <c r="BG647" s="5"/>
      <c r="BH647" s="6"/>
    </row>
    <row r="648" ht="15.75" customHeight="1">
      <c r="Q648" s="4"/>
      <c r="AK648" s="4"/>
      <c r="BG648" s="5"/>
      <c r="BH648" s="6"/>
    </row>
    <row r="649" ht="15.75" customHeight="1">
      <c r="Q649" s="4"/>
      <c r="AK649" s="4"/>
      <c r="BG649" s="5"/>
      <c r="BH649" s="6"/>
    </row>
    <row r="650" ht="15.75" customHeight="1">
      <c r="Q650" s="4"/>
      <c r="AK650" s="4"/>
      <c r="BG650" s="5"/>
      <c r="BH650" s="6"/>
    </row>
    <row r="651" ht="15.75" customHeight="1">
      <c r="Q651" s="4"/>
      <c r="AK651" s="4"/>
      <c r="BG651" s="5"/>
      <c r="BH651" s="6"/>
    </row>
    <row r="652" ht="15.75" customHeight="1">
      <c r="Q652" s="4"/>
      <c r="AK652" s="4"/>
      <c r="BG652" s="5"/>
      <c r="BH652" s="6"/>
    </row>
    <row r="653" ht="15.75" customHeight="1">
      <c r="Q653" s="4"/>
      <c r="AK653" s="4"/>
      <c r="BG653" s="5"/>
      <c r="BH653" s="6"/>
    </row>
    <row r="654" ht="15.75" customHeight="1">
      <c r="Q654" s="4"/>
      <c r="AK654" s="4"/>
      <c r="BG654" s="5"/>
      <c r="BH654" s="6"/>
    </row>
    <row r="655" ht="15.75" customHeight="1">
      <c r="Q655" s="4"/>
      <c r="AK655" s="4"/>
      <c r="BG655" s="5"/>
      <c r="BH655" s="6"/>
    </row>
    <row r="656" ht="15.75" customHeight="1">
      <c r="Q656" s="4"/>
      <c r="AK656" s="4"/>
      <c r="BG656" s="5"/>
      <c r="BH656" s="6"/>
    </row>
    <row r="657" ht="15.75" customHeight="1">
      <c r="Q657" s="4"/>
      <c r="AK657" s="4"/>
      <c r="BG657" s="5"/>
      <c r="BH657" s="6"/>
    </row>
    <row r="658" ht="15.75" customHeight="1">
      <c r="Q658" s="4"/>
      <c r="AK658" s="4"/>
      <c r="BG658" s="5"/>
      <c r="BH658" s="6"/>
    </row>
    <row r="659" ht="15.75" customHeight="1">
      <c r="Q659" s="4"/>
      <c r="AK659" s="4"/>
      <c r="BG659" s="5"/>
      <c r="BH659" s="6"/>
    </row>
    <row r="660" ht="15.75" customHeight="1">
      <c r="Q660" s="4"/>
      <c r="AK660" s="4"/>
      <c r="BG660" s="5"/>
      <c r="BH660" s="6"/>
    </row>
    <row r="661" ht="15.75" customHeight="1">
      <c r="Q661" s="4"/>
      <c r="AK661" s="4"/>
      <c r="BG661" s="5"/>
      <c r="BH661" s="6"/>
    </row>
    <row r="662" ht="15.75" customHeight="1">
      <c r="Q662" s="4"/>
      <c r="AK662" s="4"/>
      <c r="BG662" s="5"/>
      <c r="BH662" s="6"/>
    </row>
    <row r="663" ht="15.75" customHeight="1">
      <c r="Q663" s="4"/>
      <c r="AK663" s="4"/>
      <c r="BG663" s="5"/>
      <c r="BH663" s="6"/>
    </row>
    <row r="664" ht="15.75" customHeight="1">
      <c r="Q664" s="4"/>
      <c r="AK664" s="4"/>
      <c r="BG664" s="5"/>
      <c r="BH664" s="6"/>
    </row>
    <row r="665" ht="15.75" customHeight="1">
      <c r="Q665" s="4"/>
      <c r="AK665" s="4"/>
      <c r="BG665" s="5"/>
      <c r="BH665" s="6"/>
    </row>
    <row r="666" ht="15.75" customHeight="1">
      <c r="Q666" s="4"/>
      <c r="AK666" s="4"/>
      <c r="BG666" s="5"/>
      <c r="BH666" s="6"/>
    </row>
    <row r="667" ht="15.75" customHeight="1">
      <c r="Q667" s="4"/>
      <c r="AK667" s="4"/>
      <c r="BG667" s="5"/>
      <c r="BH667" s="6"/>
    </row>
    <row r="668" ht="15.75" customHeight="1">
      <c r="Q668" s="4"/>
      <c r="AK668" s="4"/>
      <c r="BG668" s="5"/>
      <c r="BH668" s="6"/>
    </row>
    <row r="669" ht="15.75" customHeight="1">
      <c r="Q669" s="4"/>
      <c r="AK669" s="4"/>
      <c r="BG669" s="5"/>
      <c r="BH669" s="6"/>
    </row>
    <row r="670" ht="15.75" customHeight="1">
      <c r="Q670" s="4"/>
      <c r="AK670" s="4"/>
      <c r="BG670" s="5"/>
      <c r="BH670" s="6"/>
    </row>
    <row r="671" ht="15.75" customHeight="1">
      <c r="Q671" s="4"/>
      <c r="AK671" s="4"/>
      <c r="BG671" s="5"/>
      <c r="BH671" s="6"/>
    </row>
    <row r="672" ht="15.75" customHeight="1">
      <c r="Q672" s="4"/>
      <c r="AK672" s="4"/>
      <c r="BG672" s="5"/>
      <c r="BH672" s="6"/>
    </row>
    <row r="673" ht="15.75" customHeight="1">
      <c r="Q673" s="4"/>
      <c r="AK673" s="4"/>
      <c r="BG673" s="5"/>
      <c r="BH673" s="6"/>
    </row>
    <row r="674" ht="15.75" customHeight="1">
      <c r="Q674" s="4"/>
      <c r="AK674" s="4"/>
      <c r="BG674" s="5"/>
      <c r="BH674" s="6"/>
    </row>
    <row r="675" ht="15.75" customHeight="1">
      <c r="Q675" s="4"/>
      <c r="AK675" s="4"/>
      <c r="BG675" s="5"/>
      <c r="BH675" s="6"/>
    </row>
    <row r="676" ht="15.75" customHeight="1">
      <c r="Q676" s="4"/>
      <c r="AK676" s="4"/>
      <c r="BG676" s="5"/>
      <c r="BH676" s="6"/>
    </row>
    <row r="677" ht="15.75" customHeight="1">
      <c r="Q677" s="4"/>
      <c r="AK677" s="4"/>
      <c r="BG677" s="5"/>
      <c r="BH677" s="6"/>
    </row>
    <row r="678" ht="15.75" customHeight="1">
      <c r="Q678" s="4"/>
      <c r="AK678" s="4"/>
      <c r="BG678" s="5"/>
      <c r="BH678" s="6"/>
    </row>
    <row r="679" ht="15.75" customHeight="1">
      <c r="Q679" s="4"/>
      <c r="AK679" s="4"/>
      <c r="BG679" s="5"/>
      <c r="BH679" s="6"/>
    </row>
    <row r="680" ht="15.75" customHeight="1">
      <c r="Q680" s="4"/>
      <c r="AK680" s="4"/>
      <c r="BG680" s="5"/>
      <c r="BH680" s="6"/>
    </row>
    <row r="681" ht="15.75" customHeight="1">
      <c r="Q681" s="4"/>
      <c r="AK681" s="4"/>
      <c r="BG681" s="5"/>
      <c r="BH681" s="6"/>
    </row>
    <row r="682" ht="15.75" customHeight="1">
      <c r="Q682" s="4"/>
      <c r="AK682" s="4"/>
      <c r="BG682" s="5"/>
      <c r="BH682" s="6"/>
    </row>
    <row r="683" ht="15.75" customHeight="1">
      <c r="Q683" s="4"/>
      <c r="AK683" s="4"/>
      <c r="BG683" s="5"/>
      <c r="BH683" s="6"/>
    </row>
    <row r="684" ht="15.75" customHeight="1">
      <c r="Q684" s="4"/>
      <c r="AK684" s="4"/>
      <c r="BG684" s="5"/>
      <c r="BH684" s="6"/>
    </row>
    <row r="685" ht="15.75" customHeight="1">
      <c r="Q685" s="4"/>
      <c r="AK685" s="4"/>
      <c r="BG685" s="5"/>
      <c r="BH685" s="6"/>
    </row>
    <row r="686" ht="15.75" customHeight="1">
      <c r="Q686" s="4"/>
      <c r="AK686" s="4"/>
      <c r="BG686" s="5"/>
      <c r="BH686" s="6"/>
    </row>
    <row r="687" ht="15.75" customHeight="1">
      <c r="Q687" s="4"/>
      <c r="AK687" s="4"/>
      <c r="BG687" s="5"/>
      <c r="BH687" s="6"/>
    </row>
    <row r="688" ht="15.75" customHeight="1">
      <c r="Q688" s="4"/>
      <c r="AK688" s="4"/>
      <c r="BG688" s="5"/>
      <c r="BH688" s="6"/>
    </row>
    <row r="689" ht="15.75" customHeight="1">
      <c r="Q689" s="4"/>
      <c r="AK689" s="4"/>
      <c r="BG689" s="5"/>
      <c r="BH689" s="6"/>
    </row>
    <row r="690" ht="15.75" customHeight="1">
      <c r="Q690" s="4"/>
      <c r="AK690" s="4"/>
      <c r="BG690" s="5"/>
      <c r="BH690" s="6"/>
    </row>
    <row r="691" ht="15.75" customHeight="1">
      <c r="Q691" s="4"/>
      <c r="AK691" s="4"/>
      <c r="BG691" s="5"/>
      <c r="BH691" s="6"/>
    </row>
    <row r="692" ht="15.75" customHeight="1">
      <c r="Q692" s="4"/>
      <c r="AK692" s="4"/>
      <c r="BG692" s="5"/>
      <c r="BH692" s="6"/>
    </row>
    <row r="693" ht="15.75" customHeight="1">
      <c r="Q693" s="4"/>
      <c r="AK693" s="4"/>
      <c r="BG693" s="5"/>
      <c r="BH693" s="6"/>
    </row>
    <row r="694" ht="15.75" customHeight="1">
      <c r="Q694" s="4"/>
      <c r="AK694" s="4"/>
      <c r="BG694" s="5"/>
      <c r="BH694" s="6"/>
    </row>
    <row r="695" ht="15.75" customHeight="1">
      <c r="Q695" s="4"/>
      <c r="AK695" s="4"/>
      <c r="BG695" s="5"/>
      <c r="BH695" s="6"/>
    </row>
    <row r="696" ht="15.75" customHeight="1">
      <c r="Q696" s="4"/>
      <c r="AK696" s="4"/>
      <c r="BG696" s="5"/>
      <c r="BH696" s="6"/>
    </row>
    <row r="697" ht="15.75" customHeight="1">
      <c r="Q697" s="4"/>
      <c r="AK697" s="4"/>
      <c r="BG697" s="5"/>
      <c r="BH697" s="6"/>
    </row>
    <row r="698" ht="15.75" customHeight="1">
      <c r="Q698" s="4"/>
      <c r="AK698" s="4"/>
      <c r="BG698" s="5"/>
      <c r="BH698" s="6"/>
    </row>
    <row r="699" ht="15.75" customHeight="1">
      <c r="Q699" s="4"/>
      <c r="AK699" s="4"/>
      <c r="BG699" s="5"/>
      <c r="BH699" s="6"/>
    </row>
    <row r="700" ht="15.75" customHeight="1">
      <c r="Q700" s="4"/>
      <c r="AK700" s="4"/>
      <c r="BG700" s="5"/>
      <c r="BH700" s="6"/>
    </row>
    <row r="701" ht="15.75" customHeight="1">
      <c r="Q701" s="4"/>
      <c r="AK701" s="4"/>
      <c r="BG701" s="5"/>
      <c r="BH701" s="6"/>
    </row>
    <row r="702" ht="15.75" customHeight="1">
      <c r="Q702" s="4"/>
      <c r="AK702" s="4"/>
      <c r="BG702" s="5"/>
      <c r="BH702" s="6"/>
    </row>
    <row r="703" ht="15.75" customHeight="1">
      <c r="Q703" s="4"/>
      <c r="AK703" s="4"/>
      <c r="BG703" s="5"/>
      <c r="BH703" s="6"/>
    </row>
    <row r="704" ht="15.75" customHeight="1">
      <c r="Q704" s="4"/>
      <c r="AK704" s="4"/>
      <c r="BG704" s="5"/>
      <c r="BH704" s="6"/>
    </row>
    <row r="705" ht="15.75" customHeight="1">
      <c r="Q705" s="4"/>
      <c r="AK705" s="4"/>
      <c r="BG705" s="5"/>
      <c r="BH705" s="6"/>
    </row>
    <row r="706" ht="15.75" customHeight="1">
      <c r="Q706" s="4"/>
      <c r="AK706" s="4"/>
      <c r="BG706" s="5"/>
      <c r="BH706" s="6"/>
    </row>
    <row r="707" ht="15.75" customHeight="1">
      <c r="Q707" s="4"/>
      <c r="AK707" s="4"/>
      <c r="BG707" s="5"/>
      <c r="BH707" s="6"/>
    </row>
    <row r="708" ht="15.75" customHeight="1">
      <c r="Q708" s="4"/>
      <c r="AK708" s="4"/>
      <c r="BG708" s="5"/>
      <c r="BH708" s="6"/>
    </row>
    <row r="709" ht="15.75" customHeight="1">
      <c r="Q709" s="4"/>
      <c r="AK709" s="4"/>
      <c r="BG709" s="5"/>
      <c r="BH709" s="6"/>
    </row>
    <row r="710" ht="15.75" customHeight="1">
      <c r="Q710" s="4"/>
      <c r="AK710" s="4"/>
      <c r="BG710" s="5"/>
      <c r="BH710" s="6"/>
    </row>
    <row r="711" ht="15.75" customHeight="1">
      <c r="Q711" s="4"/>
      <c r="AK711" s="4"/>
      <c r="BG711" s="5"/>
      <c r="BH711" s="6"/>
    </row>
    <row r="712" ht="15.75" customHeight="1">
      <c r="Q712" s="4"/>
      <c r="AK712" s="4"/>
      <c r="BG712" s="5"/>
      <c r="BH712" s="6"/>
    </row>
    <row r="713" ht="15.75" customHeight="1">
      <c r="Q713" s="4"/>
      <c r="AK713" s="4"/>
      <c r="BG713" s="5"/>
      <c r="BH713" s="6"/>
    </row>
    <row r="714" ht="15.75" customHeight="1">
      <c r="Q714" s="4"/>
      <c r="AK714" s="4"/>
      <c r="BG714" s="5"/>
      <c r="BH714" s="6"/>
    </row>
    <row r="715" ht="15.75" customHeight="1">
      <c r="Q715" s="4"/>
      <c r="AK715" s="4"/>
      <c r="BG715" s="5"/>
      <c r="BH715" s="6"/>
    </row>
    <row r="716" ht="15.75" customHeight="1">
      <c r="Q716" s="4"/>
      <c r="AK716" s="4"/>
      <c r="BG716" s="5"/>
      <c r="BH716" s="6"/>
    </row>
    <row r="717" ht="15.75" customHeight="1">
      <c r="Q717" s="4"/>
      <c r="AK717" s="4"/>
      <c r="BG717" s="5"/>
      <c r="BH717" s="6"/>
    </row>
    <row r="718" ht="15.75" customHeight="1">
      <c r="Q718" s="4"/>
      <c r="AK718" s="4"/>
      <c r="BG718" s="5"/>
      <c r="BH718" s="6"/>
    </row>
    <row r="719" ht="15.75" customHeight="1">
      <c r="Q719" s="4"/>
      <c r="AK719" s="4"/>
      <c r="BG719" s="5"/>
      <c r="BH719" s="6"/>
    </row>
    <row r="720" ht="15.75" customHeight="1">
      <c r="Q720" s="4"/>
      <c r="AK720" s="4"/>
      <c r="BG720" s="5"/>
      <c r="BH720" s="6"/>
    </row>
    <row r="721" ht="15.75" customHeight="1">
      <c r="Q721" s="4"/>
      <c r="AK721" s="4"/>
      <c r="BG721" s="5"/>
      <c r="BH721" s="6"/>
    </row>
    <row r="722" ht="15.75" customHeight="1">
      <c r="Q722" s="4"/>
      <c r="AK722" s="4"/>
      <c r="BG722" s="5"/>
      <c r="BH722" s="6"/>
    </row>
    <row r="723" ht="15.75" customHeight="1">
      <c r="Q723" s="4"/>
      <c r="AK723" s="4"/>
      <c r="BG723" s="5"/>
      <c r="BH723" s="6"/>
    </row>
    <row r="724" ht="15.75" customHeight="1">
      <c r="Q724" s="4"/>
      <c r="AK724" s="4"/>
      <c r="BG724" s="5"/>
      <c r="BH724" s="6"/>
    </row>
    <row r="725" ht="15.75" customHeight="1">
      <c r="Q725" s="4"/>
      <c r="AK725" s="4"/>
      <c r="BG725" s="5"/>
      <c r="BH725" s="6"/>
    </row>
    <row r="726" ht="15.75" customHeight="1">
      <c r="Q726" s="4"/>
      <c r="AK726" s="4"/>
      <c r="BG726" s="5"/>
      <c r="BH726" s="6"/>
    </row>
    <row r="727" ht="15.75" customHeight="1">
      <c r="Q727" s="4"/>
      <c r="AK727" s="4"/>
      <c r="BG727" s="5"/>
      <c r="BH727" s="6"/>
    </row>
    <row r="728" ht="15.75" customHeight="1">
      <c r="Q728" s="4"/>
      <c r="AK728" s="4"/>
      <c r="BG728" s="5"/>
      <c r="BH728" s="6"/>
    </row>
    <row r="729" ht="15.75" customHeight="1">
      <c r="Q729" s="4"/>
      <c r="AK729" s="4"/>
      <c r="BG729" s="5"/>
      <c r="BH729" s="6"/>
    </row>
    <row r="730" ht="15.75" customHeight="1">
      <c r="Q730" s="4"/>
      <c r="AK730" s="4"/>
      <c r="BG730" s="5"/>
      <c r="BH730" s="6"/>
    </row>
    <row r="731" ht="15.75" customHeight="1">
      <c r="Q731" s="4"/>
      <c r="AK731" s="4"/>
      <c r="BG731" s="5"/>
      <c r="BH731" s="6"/>
    </row>
    <row r="732" ht="15.75" customHeight="1">
      <c r="Q732" s="4"/>
      <c r="AK732" s="4"/>
      <c r="BG732" s="5"/>
      <c r="BH732" s="6"/>
    </row>
    <row r="733" ht="15.75" customHeight="1">
      <c r="Q733" s="4"/>
      <c r="AK733" s="4"/>
      <c r="BG733" s="5"/>
      <c r="BH733" s="6"/>
    </row>
    <row r="734" ht="15.75" customHeight="1">
      <c r="Q734" s="4"/>
      <c r="AK734" s="4"/>
      <c r="BG734" s="5"/>
      <c r="BH734" s="6"/>
    </row>
    <row r="735" ht="15.75" customHeight="1">
      <c r="Q735" s="4"/>
      <c r="AK735" s="4"/>
      <c r="BG735" s="5"/>
      <c r="BH735" s="6"/>
    </row>
    <row r="736" ht="15.75" customHeight="1">
      <c r="Q736" s="4"/>
      <c r="AK736" s="4"/>
      <c r="BG736" s="5"/>
      <c r="BH736" s="6"/>
    </row>
    <row r="737" ht="15.75" customHeight="1">
      <c r="Q737" s="4"/>
      <c r="AK737" s="4"/>
      <c r="BG737" s="5"/>
      <c r="BH737" s="6"/>
    </row>
    <row r="738" ht="15.75" customHeight="1">
      <c r="Q738" s="4"/>
      <c r="AK738" s="4"/>
      <c r="BG738" s="5"/>
      <c r="BH738" s="6"/>
    </row>
    <row r="739" ht="15.75" customHeight="1">
      <c r="Q739" s="4"/>
      <c r="AK739" s="4"/>
      <c r="BG739" s="5"/>
      <c r="BH739" s="6"/>
    </row>
    <row r="740" ht="15.75" customHeight="1">
      <c r="Q740" s="4"/>
      <c r="AK740" s="4"/>
      <c r="BG740" s="5"/>
      <c r="BH740" s="6"/>
    </row>
    <row r="741" ht="15.75" customHeight="1">
      <c r="Q741" s="4"/>
      <c r="AK741" s="4"/>
      <c r="BG741" s="5"/>
      <c r="BH741" s="6"/>
    </row>
    <row r="742" ht="15.75" customHeight="1">
      <c r="Q742" s="4"/>
      <c r="AK742" s="4"/>
      <c r="BG742" s="5"/>
      <c r="BH742" s="6"/>
    </row>
    <row r="743" ht="15.75" customHeight="1">
      <c r="Q743" s="4"/>
      <c r="AK743" s="4"/>
      <c r="BG743" s="5"/>
      <c r="BH743" s="6"/>
    </row>
    <row r="744" ht="15.75" customHeight="1">
      <c r="Q744" s="4"/>
      <c r="AK744" s="4"/>
      <c r="BG744" s="5"/>
      <c r="BH744" s="6"/>
    </row>
    <row r="745" ht="15.75" customHeight="1">
      <c r="Q745" s="4"/>
      <c r="AK745" s="4"/>
      <c r="BG745" s="5"/>
      <c r="BH745" s="6"/>
    </row>
    <row r="746" ht="15.75" customHeight="1">
      <c r="Q746" s="4"/>
      <c r="AK746" s="4"/>
      <c r="BG746" s="5"/>
      <c r="BH746" s="6"/>
    </row>
    <row r="747" ht="15.75" customHeight="1">
      <c r="Q747" s="4"/>
      <c r="AK747" s="4"/>
      <c r="BG747" s="5"/>
      <c r="BH747" s="6"/>
    </row>
    <row r="748" ht="15.75" customHeight="1">
      <c r="Q748" s="4"/>
      <c r="AK748" s="4"/>
      <c r="BG748" s="5"/>
      <c r="BH748" s="6"/>
    </row>
    <row r="749" ht="15.75" customHeight="1">
      <c r="Q749" s="4"/>
      <c r="AK749" s="4"/>
      <c r="BG749" s="5"/>
      <c r="BH749" s="6"/>
    </row>
    <row r="750" ht="15.75" customHeight="1">
      <c r="Q750" s="4"/>
      <c r="AK750" s="4"/>
      <c r="BG750" s="5"/>
      <c r="BH750" s="6"/>
    </row>
    <row r="751" ht="15.75" customHeight="1">
      <c r="Q751" s="4"/>
      <c r="AK751" s="4"/>
      <c r="BG751" s="5"/>
      <c r="BH751" s="6"/>
    </row>
    <row r="752" ht="15.75" customHeight="1">
      <c r="Q752" s="4"/>
      <c r="AK752" s="4"/>
      <c r="BG752" s="5"/>
      <c r="BH752" s="6"/>
    </row>
    <row r="753" ht="15.75" customHeight="1">
      <c r="Q753" s="4"/>
      <c r="AK753" s="4"/>
      <c r="BG753" s="5"/>
      <c r="BH753" s="6"/>
    </row>
    <row r="754" ht="15.75" customHeight="1">
      <c r="Q754" s="4"/>
      <c r="AK754" s="4"/>
      <c r="BG754" s="5"/>
      <c r="BH754" s="6"/>
    </row>
    <row r="755" ht="15.75" customHeight="1">
      <c r="Q755" s="4"/>
      <c r="AK755" s="4"/>
      <c r="BG755" s="5"/>
      <c r="BH755" s="6"/>
    </row>
    <row r="756" ht="15.75" customHeight="1">
      <c r="Q756" s="4"/>
      <c r="AK756" s="4"/>
      <c r="BG756" s="5"/>
      <c r="BH756" s="6"/>
    </row>
    <row r="757" ht="15.75" customHeight="1">
      <c r="Q757" s="4"/>
      <c r="AK757" s="4"/>
      <c r="BG757" s="5"/>
      <c r="BH757" s="6"/>
    </row>
    <row r="758" ht="15.75" customHeight="1">
      <c r="Q758" s="4"/>
      <c r="AK758" s="4"/>
      <c r="BG758" s="5"/>
      <c r="BH758" s="6"/>
    </row>
    <row r="759" ht="15.75" customHeight="1">
      <c r="Q759" s="4"/>
      <c r="AK759" s="4"/>
      <c r="BG759" s="5"/>
      <c r="BH759" s="6"/>
    </row>
    <row r="760" ht="15.75" customHeight="1">
      <c r="Q760" s="4"/>
      <c r="AK760" s="4"/>
      <c r="BG760" s="5"/>
      <c r="BH760" s="6"/>
    </row>
    <row r="761" ht="15.75" customHeight="1">
      <c r="Q761" s="4"/>
      <c r="AK761" s="4"/>
      <c r="BG761" s="5"/>
      <c r="BH761" s="6"/>
    </row>
    <row r="762" ht="15.75" customHeight="1">
      <c r="Q762" s="4"/>
      <c r="AK762" s="4"/>
      <c r="BG762" s="5"/>
      <c r="BH762" s="6"/>
    </row>
    <row r="763" ht="15.75" customHeight="1">
      <c r="Q763" s="4"/>
      <c r="AK763" s="4"/>
      <c r="BG763" s="5"/>
      <c r="BH763" s="6"/>
    </row>
    <row r="764" ht="15.75" customHeight="1">
      <c r="Q764" s="4"/>
      <c r="AK764" s="4"/>
      <c r="BG764" s="5"/>
      <c r="BH764" s="6"/>
    </row>
    <row r="765" ht="15.75" customHeight="1">
      <c r="Q765" s="4"/>
      <c r="AK765" s="4"/>
      <c r="BG765" s="5"/>
      <c r="BH765" s="6"/>
    </row>
    <row r="766" ht="15.75" customHeight="1">
      <c r="Q766" s="4"/>
      <c r="AK766" s="4"/>
      <c r="BG766" s="5"/>
      <c r="BH766" s="6"/>
    </row>
    <row r="767" ht="15.75" customHeight="1">
      <c r="Q767" s="4"/>
      <c r="AK767" s="4"/>
      <c r="BG767" s="5"/>
      <c r="BH767" s="6"/>
    </row>
    <row r="768" ht="15.75" customHeight="1">
      <c r="Q768" s="4"/>
      <c r="AK768" s="4"/>
      <c r="BG768" s="5"/>
      <c r="BH768" s="6"/>
    </row>
    <row r="769" ht="15.75" customHeight="1">
      <c r="Q769" s="4"/>
      <c r="AK769" s="4"/>
      <c r="BG769" s="5"/>
      <c r="BH769" s="6"/>
    </row>
    <row r="770" ht="15.75" customHeight="1">
      <c r="Q770" s="4"/>
      <c r="AK770" s="4"/>
      <c r="BG770" s="5"/>
      <c r="BH770" s="6"/>
    </row>
    <row r="771" ht="15.75" customHeight="1">
      <c r="Q771" s="4"/>
      <c r="AK771" s="4"/>
      <c r="BG771" s="5"/>
      <c r="BH771" s="6"/>
    </row>
    <row r="772" ht="15.75" customHeight="1">
      <c r="Q772" s="4"/>
      <c r="AK772" s="4"/>
      <c r="BG772" s="5"/>
      <c r="BH772" s="6"/>
    </row>
    <row r="773" ht="15.75" customHeight="1">
      <c r="Q773" s="4"/>
      <c r="AK773" s="4"/>
      <c r="BG773" s="5"/>
      <c r="BH773" s="6"/>
    </row>
    <row r="774" ht="15.75" customHeight="1">
      <c r="Q774" s="4"/>
      <c r="AK774" s="4"/>
      <c r="BG774" s="5"/>
      <c r="BH774" s="6"/>
    </row>
    <row r="775" ht="15.75" customHeight="1">
      <c r="Q775" s="4"/>
      <c r="AK775" s="4"/>
      <c r="BG775" s="5"/>
      <c r="BH775" s="6"/>
    </row>
    <row r="776" ht="15.75" customHeight="1">
      <c r="Q776" s="4"/>
      <c r="AK776" s="4"/>
      <c r="BG776" s="5"/>
      <c r="BH776" s="6"/>
    </row>
    <row r="777" ht="15.75" customHeight="1">
      <c r="Q777" s="4"/>
      <c r="AK777" s="4"/>
      <c r="BG777" s="5"/>
      <c r="BH777" s="6"/>
    </row>
    <row r="778" ht="15.75" customHeight="1">
      <c r="Q778" s="4"/>
      <c r="AK778" s="4"/>
      <c r="BG778" s="5"/>
      <c r="BH778" s="6"/>
    </row>
    <row r="779" ht="15.75" customHeight="1">
      <c r="Q779" s="4"/>
      <c r="AK779" s="4"/>
      <c r="BG779" s="5"/>
      <c r="BH779" s="6"/>
    </row>
    <row r="780" ht="15.75" customHeight="1">
      <c r="Q780" s="4"/>
      <c r="AK780" s="4"/>
      <c r="BG780" s="5"/>
      <c r="BH780" s="6"/>
    </row>
    <row r="781" ht="15.75" customHeight="1">
      <c r="Q781" s="4"/>
      <c r="AK781" s="4"/>
      <c r="BG781" s="5"/>
      <c r="BH781" s="6"/>
    </row>
    <row r="782" ht="15.75" customHeight="1">
      <c r="Q782" s="4"/>
      <c r="AK782" s="4"/>
      <c r="BG782" s="5"/>
      <c r="BH782" s="6"/>
    </row>
    <row r="783" ht="15.75" customHeight="1">
      <c r="Q783" s="4"/>
      <c r="AK783" s="4"/>
      <c r="BG783" s="5"/>
      <c r="BH783" s="6"/>
    </row>
    <row r="784" ht="15.75" customHeight="1">
      <c r="Q784" s="4"/>
      <c r="AK784" s="4"/>
      <c r="BG784" s="5"/>
      <c r="BH784" s="6"/>
    </row>
    <row r="785" ht="15.75" customHeight="1">
      <c r="Q785" s="4"/>
      <c r="AK785" s="4"/>
      <c r="BG785" s="5"/>
      <c r="BH785" s="6"/>
    </row>
    <row r="786" ht="15.75" customHeight="1">
      <c r="Q786" s="4"/>
      <c r="AK786" s="4"/>
      <c r="BG786" s="5"/>
      <c r="BH786" s="6"/>
    </row>
    <row r="787" ht="15.75" customHeight="1">
      <c r="Q787" s="4"/>
      <c r="AK787" s="4"/>
      <c r="BG787" s="5"/>
      <c r="BH787" s="6"/>
    </row>
    <row r="788" ht="15.75" customHeight="1">
      <c r="Q788" s="4"/>
      <c r="AK788" s="4"/>
      <c r="BG788" s="5"/>
      <c r="BH788" s="6"/>
    </row>
    <row r="789" ht="15.75" customHeight="1">
      <c r="Q789" s="4"/>
      <c r="AK789" s="4"/>
      <c r="BG789" s="5"/>
      <c r="BH789" s="6"/>
    </row>
    <row r="790" ht="15.75" customHeight="1">
      <c r="Q790" s="4"/>
      <c r="AK790" s="4"/>
      <c r="BG790" s="5"/>
      <c r="BH790" s="6"/>
    </row>
    <row r="791" ht="15.75" customHeight="1">
      <c r="Q791" s="4"/>
      <c r="AK791" s="4"/>
      <c r="BG791" s="5"/>
      <c r="BH791" s="6"/>
    </row>
    <row r="792" ht="15.75" customHeight="1">
      <c r="Q792" s="4"/>
      <c r="AK792" s="4"/>
      <c r="BG792" s="5"/>
      <c r="BH792" s="6"/>
    </row>
    <row r="793" ht="15.75" customHeight="1">
      <c r="Q793" s="4"/>
      <c r="AK793" s="4"/>
      <c r="BG793" s="5"/>
      <c r="BH793" s="6"/>
    </row>
    <row r="794" ht="15.75" customHeight="1">
      <c r="Q794" s="4"/>
      <c r="AK794" s="4"/>
      <c r="BG794" s="5"/>
      <c r="BH794" s="6"/>
    </row>
    <row r="795" ht="15.75" customHeight="1">
      <c r="Q795" s="4"/>
      <c r="AK795" s="4"/>
      <c r="BG795" s="5"/>
      <c r="BH795" s="6"/>
    </row>
    <row r="796" ht="15.75" customHeight="1">
      <c r="Q796" s="4"/>
      <c r="AK796" s="4"/>
      <c r="BG796" s="5"/>
      <c r="BH796" s="6"/>
    </row>
    <row r="797" ht="15.75" customHeight="1">
      <c r="Q797" s="4"/>
      <c r="AK797" s="4"/>
      <c r="BG797" s="5"/>
      <c r="BH797" s="6"/>
    </row>
    <row r="798" ht="15.75" customHeight="1">
      <c r="Q798" s="4"/>
      <c r="AK798" s="4"/>
      <c r="BG798" s="5"/>
      <c r="BH798" s="6"/>
    </row>
    <row r="799" ht="15.75" customHeight="1">
      <c r="Q799" s="4"/>
      <c r="AK799" s="4"/>
      <c r="BG799" s="5"/>
      <c r="BH799" s="6"/>
    </row>
    <row r="800" ht="15.75" customHeight="1">
      <c r="Q800" s="4"/>
      <c r="AK800" s="4"/>
      <c r="BG800" s="5"/>
      <c r="BH800" s="6"/>
    </row>
    <row r="801" ht="15.75" customHeight="1">
      <c r="Q801" s="4"/>
      <c r="AK801" s="4"/>
      <c r="BG801" s="5"/>
      <c r="BH801" s="6"/>
    </row>
    <row r="802" ht="15.75" customHeight="1">
      <c r="Q802" s="4"/>
      <c r="AK802" s="4"/>
      <c r="BG802" s="5"/>
      <c r="BH802" s="6"/>
    </row>
    <row r="803" ht="15.75" customHeight="1">
      <c r="Q803" s="4"/>
      <c r="AK803" s="4"/>
      <c r="BG803" s="5"/>
      <c r="BH803" s="6"/>
    </row>
    <row r="804" ht="15.75" customHeight="1">
      <c r="Q804" s="4"/>
      <c r="AK804" s="4"/>
      <c r="BG804" s="5"/>
      <c r="BH804" s="6"/>
    </row>
    <row r="805" ht="15.75" customHeight="1">
      <c r="Q805" s="4"/>
      <c r="AK805" s="4"/>
      <c r="BG805" s="5"/>
      <c r="BH805" s="6"/>
    </row>
    <row r="806" ht="15.75" customHeight="1">
      <c r="Q806" s="4"/>
      <c r="AK806" s="4"/>
      <c r="BG806" s="5"/>
      <c r="BH806" s="6"/>
    </row>
    <row r="807" ht="15.75" customHeight="1">
      <c r="Q807" s="4"/>
      <c r="AK807" s="4"/>
      <c r="BG807" s="5"/>
      <c r="BH807" s="6"/>
    </row>
    <row r="808" ht="15.75" customHeight="1">
      <c r="Q808" s="4"/>
      <c r="AK808" s="4"/>
      <c r="BG808" s="5"/>
      <c r="BH808" s="6"/>
    </row>
    <row r="809" ht="15.75" customHeight="1">
      <c r="Q809" s="4"/>
      <c r="AK809" s="4"/>
      <c r="BG809" s="5"/>
      <c r="BH809" s="6"/>
    </row>
    <row r="810" ht="15.75" customHeight="1">
      <c r="Q810" s="4"/>
      <c r="AK810" s="4"/>
      <c r="BG810" s="5"/>
      <c r="BH810" s="6"/>
    </row>
    <row r="811" ht="15.75" customHeight="1">
      <c r="Q811" s="4"/>
      <c r="AK811" s="4"/>
      <c r="BG811" s="5"/>
      <c r="BH811" s="6"/>
    </row>
    <row r="812" ht="15.75" customHeight="1">
      <c r="Q812" s="4"/>
      <c r="AK812" s="4"/>
      <c r="BG812" s="5"/>
      <c r="BH812" s="6"/>
    </row>
    <row r="813" ht="15.75" customHeight="1">
      <c r="Q813" s="4"/>
      <c r="AK813" s="4"/>
      <c r="BG813" s="5"/>
      <c r="BH813" s="6"/>
    </row>
    <row r="814" ht="15.75" customHeight="1">
      <c r="Q814" s="4"/>
      <c r="AK814" s="4"/>
      <c r="BG814" s="5"/>
      <c r="BH814" s="6"/>
    </row>
    <row r="815" ht="15.75" customHeight="1">
      <c r="Q815" s="4"/>
      <c r="AK815" s="4"/>
      <c r="BG815" s="5"/>
      <c r="BH815" s="6"/>
    </row>
    <row r="816" ht="15.75" customHeight="1">
      <c r="Q816" s="4"/>
      <c r="AK816" s="4"/>
      <c r="BG816" s="5"/>
      <c r="BH816" s="6"/>
    </row>
    <row r="817" ht="15.75" customHeight="1">
      <c r="Q817" s="4"/>
      <c r="AK817" s="4"/>
      <c r="BG817" s="5"/>
      <c r="BH817" s="6"/>
    </row>
    <row r="818" ht="15.75" customHeight="1">
      <c r="Q818" s="4"/>
      <c r="AK818" s="4"/>
      <c r="BG818" s="5"/>
      <c r="BH818" s="6"/>
    </row>
    <row r="819" ht="15.75" customHeight="1">
      <c r="Q819" s="4"/>
      <c r="AK819" s="4"/>
      <c r="BG819" s="5"/>
      <c r="BH819" s="6"/>
    </row>
    <row r="820" ht="15.75" customHeight="1">
      <c r="Q820" s="4"/>
      <c r="AK820" s="4"/>
      <c r="BG820" s="5"/>
      <c r="BH820" s="6"/>
    </row>
    <row r="821" ht="15.75" customHeight="1">
      <c r="Q821" s="4"/>
      <c r="AK821" s="4"/>
      <c r="BG821" s="5"/>
      <c r="BH821" s="6"/>
    </row>
    <row r="822" ht="15.75" customHeight="1">
      <c r="Q822" s="4"/>
      <c r="AK822" s="4"/>
      <c r="BG822" s="5"/>
      <c r="BH822" s="6"/>
    </row>
    <row r="823" ht="15.75" customHeight="1">
      <c r="Q823" s="4"/>
      <c r="AK823" s="4"/>
      <c r="BG823" s="5"/>
      <c r="BH823" s="6"/>
    </row>
    <row r="824" ht="15.75" customHeight="1">
      <c r="Q824" s="4"/>
      <c r="AK824" s="4"/>
      <c r="BG824" s="5"/>
      <c r="BH824" s="6"/>
    </row>
    <row r="825" ht="15.75" customHeight="1">
      <c r="Q825" s="4"/>
      <c r="AK825" s="4"/>
      <c r="BG825" s="5"/>
      <c r="BH825" s="6"/>
    </row>
    <row r="826" ht="15.75" customHeight="1">
      <c r="Q826" s="4"/>
      <c r="AK826" s="4"/>
      <c r="BG826" s="5"/>
      <c r="BH826" s="6"/>
    </row>
    <row r="827" ht="15.75" customHeight="1">
      <c r="Q827" s="4"/>
      <c r="AK827" s="4"/>
      <c r="BG827" s="5"/>
      <c r="BH827" s="6"/>
    </row>
    <row r="828" ht="15.75" customHeight="1">
      <c r="Q828" s="4"/>
      <c r="AK828" s="4"/>
      <c r="BG828" s="5"/>
      <c r="BH828" s="6"/>
    </row>
    <row r="829" ht="15.75" customHeight="1">
      <c r="Q829" s="4"/>
      <c r="AK829" s="4"/>
      <c r="BG829" s="5"/>
      <c r="BH829" s="6"/>
    </row>
    <row r="830" ht="15.75" customHeight="1">
      <c r="Q830" s="4"/>
      <c r="AK830" s="4"/>
      <c r="BG830" s="5"/>
      <c r="BH830" s="6"/>
    </row>
    <row r="831" ht="15.75" customHeight="1">
      <c r="Q831" s="4"/>
      <c r="AK831" s="4"/>
      <c r="BG831" s="5"/>
      <c r="BH831" s="6"/>
    </row>
    <row r="832" ht="15.75" customHeight="1">
      <c r="Q832" s="4"/>
      <c r="AK832" s="4"/>
      <c r="BG832" s="5"/>
      <c r="BH832" s="6"/>
    </row>
    <row r="833" ht="15.75" customHeight="1">
      <c r="Q833" s="4"/>
      <c r="AK833" s="4"/>
      <c r="BG833" s="5"/>
      <c r="BH833" s="6"/>
    </row>
    <row r="834" ht="15.75" customHeight="1">
      <c r="Q834" s="4"/>
      <c r="AK834" s="4"/>
      <c r="BG834" s="5"/>
      <c r="BH834" s="6"/>
    </row>
    <row r="835" ht="15.75" customHeight="1">
      <c r="Q835" s="4"/>
      <c r="AK835" s="4"/>
      <c r="BG835" s="5"/>
      <c r="BH835" s="6"/>
    </row>
    <row r="836" ht="15.75" customHeight="1">
      <c r="Q836" s="4"/>
      <c r="AK836" s="4"/>
      <c r="BG836" s="5"/>
      <c r="BH836" s="6"/>
    </row>
    <row r="837" ht="15.75" customHeight="1">
      <c r="Q837" s="4"/>
      <c r="AK837" s="4"/>
      <c r="BG837" s="5"/>
      <c r="BH837" s="6"/>
    </row>
    <row r="838" ht="15.75" customHeight="1">
      <c r="Q838" s="4"/>
      <c r="AK838" s="4"/>
      <c r="BG838" s="5"/>
      <c r="BH838" s="6"/>
    </row>
    <row r="839" ht="15.75" customHeight="1">
      <c r="Q839" s="4"/>
      <c r="AK839" s="4"/>
      <c r="BG839" s="5"/>
      <c r="BH839" s="6"/>
    </row>
    <row r="840" ht="15.75" customHeight="1">
      <c r="Q840" s="4"/>
      <c r="AK840" s="4"/>
      <c r="BG840" s="5"/>
      <c r="BH840" s="6"/>
    </row>
    <row r="841" ht="15.75" customHeight="1">
      <c r="Q841" s="4"/>
      <c r="AK841" s="4"/>
      <c r="BG841" s="5"/>
      <c r="BH841" s="6"/>
    </row>
    <row r="842" ht="15.75" customHeight="1">
      <c r="Q842" s="4"/>
      <c r="AK842" s="4"/>
      <c r="BG842" s="5"/>
      <c r="BH842" s="6"/>
    </row>
    <row r="843" ht="15.75" customHeight="1">
      <c r="Q843" s="4"/>
      <c r="AK843" s="4"/>
      <c r="BG843" s="5"/>
      <c r="BH843" s="6"/>
    </row>
    <row r="844" ht="15.75" customHeight="1">
      <c r="Q844" s="4"/>
      <c r="AK844" s="4"/>
      <c r="BG844" s="5"/>
      <c r="BH844" s="6"/>
    </row>
    <row r="845" ht="15.75" customHeight="1">
      <c r="Q845" s="4"/>
      <c r="AK845" s="4"/>
      <c r="BG845" s="5"/>
      <c r="BH845" s="6"/>
    </row>
    <row r="846" ht="15.75" customHeight="1">
      <c r="Q846" s="4"/>
      <c r="AK846" s="4"/>
      <c r="BG846" s="5"/>
      <c r="BH846" s="6"/>
    </row>
    <row r="847" ht="15.75" customHeight="1">
      <c r="Q847" s="4"/>
      <c r="AK847" s="4"/>
      <c r="BG847" s="5"/>
      <c r="BH847" s="6"/>
    </row>
    <row r="848" ht="15.75" customHeight="1">
      <c r="Q848" s="4"/>
      <c r="AK848" s="4"/>
      <c r="BG848" s="5"/>
      <c r="BH848" s="6"/>
    </row>
    <row r="849" ht="15.75" customHeight="1">
      <c r="Q849" s="4"/>
      <c r="AK849" s="4"/>
      <c r="BG849" s="5"/>
      <c r="BH849" s="6"/>
    </row>
    <row r="850" ht="15.75" customHeight="1">
      <c r="Q850" s="4"/>
      <c r="AK850" s="4"/>
      <c r="BG850" s="5"/>
      <c r="BH850" s="6"/>
    </row>
    <row r="851" ht="15.75" customHeight="1">
      <c r="Q851" s="4"/>
      <c r="AK851" s="4"/>
      <c r="BG851" s="5"/>
      <c r="BH851" s="6"/>
    </row>
    <row r="852" ht="15.75" customHeight="1">
      <c r="Q852" s="4"/>
      <c r="AK852" s="4"/>
      <c r="BG852" s="5"/>
      <c r="BH852" s="6"/>
    </row>
    <row r="853" ht="15.75" customHeight="1">
      <c r="Q853" s="4"/>
      <c r="AK853" s="4"/>
      <c r="BG853" s="5"/>
      <c r="BH853" s="6"/>
    </row>
    <row r="854" ht="15.75" customHeight="1">
      <c r="Q854" s="4"/>
      <c r="AK854" s="4"/>
      <c r="BG854" s="5"/>
      <c r="BH854" s="6"/>
    </row>
    <row r="855" ht="15.75" customHeight="1">
      <c r="Q855" s="4"/>
      <c r="AK855" s="4"/>
      <c r="BG855" s="5"/>
      <c r="BH855" s="6"/>
    </row>
    <row r="856" ht="15.75" customHeight="1">
      <c r="Q856" s="4"/>
      <c r="AK856" s="4"/>
      <c r="BG856" s="5"/>
      <c r="BH856" s="6"/>
    </row>
    <row r="857" ht="15.75" customHeight="1">
      <c r="Q857" s="4"/>
      <c r="AK857" s="4"/>
      <c r="BG857" s="5"/>
      <c r="BH857" s="6"/>
    </row>
    <row r="858" ht="15.75" customHeight="1">
      <c r="Q858" s="4"/>
      <c r="AK858" s="4"/>
      <c r="BG858" s="5"/>
      <c r="BH858" s="6"/>
    </row>
    <row r="859" ht="15.75" customHeight="1">
      <c r="Q859" s="4"/>
      <c r="AK859" s="4"/>
      <c r="BG859" s="5"/>
      <c r="BH859" s="6"/>
    </row>
    <row r="860" ht="15.75" customHeight="1">
      <c r="Q860" s="4"/>
      <c r="AK860" s="4"/>
      <c r="BG860" s="5"/>
      <c r="BH860" s="6"/>
    </row>
    <row r="861" ht="15.75" customHeight="1">
      <c r="Q861" s="4"/>
      <c r="AK861" s="4"/>
      <c r="BG861" s="5"/>
      <c r="BH861" s="6"/>
    </row>
    <row r="862" ht="15.75" customHeight="1">
      <c r="Q862" s="4"/>
      <c r="AK862" s="4"/>
      <c r="BG862" s="5"/>
      <c r="BH862" s="6"/>
    </row>
    <row r="863" ht="15.75" customHeight="1">
      <c r="Q863" s="4"/>
      <c r="AK863" s="4"/>
      <c r="BG863" s="5"/>
      <c r="BH863" s="6"/>
    </row>
    <row r="864" ht="15.75" customHeight="1">
      <c r="Q864" s="4"/>
      <c r="AK864" s="4"/>
      <c r="BG864" s="5"/>
      <c r="BH864" s="6"/>
    </row>
    <row r="865" ht="15.75" customHeight="1">
      <c r="Q865" s="4"/>
      <c r="AK865" s="4"/>
      <c r="BG865" s="5"/>
      <c r="BH865" s="6"/>
    </row>
    <row r="866" ht="15.75" customHeight="1">
      <c r="Q866" s="4"/>
      <c r="AK866" s="4"/>
      <c r="BG866" s="5"/>
      <c r="BH866" s="6"/>
    </row>
    <row r="867" ht="15.75" customHeight="1">
      <c r="Q867" s="4"/>
      <c r="AK867" s="4"/>
      <c r="BG867" s="5"/>
      <c r="BH867" s="6"/>
    </row>
    <row r="868" ht="15.75" customHeight="1">
      <c r="Q868" s="4"/>
      <c r="AK868" s="4"/>
      <c r="BG868" s="5"/>
      <c r="BH868" s="6"/>
    </row>
    <row r="869" ht="15.75" customHeight="1">
      <c r="Q869" s="4"/>
      <c r="AK869" s="4"/>
      <c r="BG869" s="5"/>
      <c r="BH869" s="6"/>
    </row>
    <row r="870" ht="15.75" customHeight="1">
      <c r="Q870" s="4"/>
      <c r="AK870" s="4"/>
      <c r="BG870" s="5"/>
      <c r="BH870" s="6"/>
    </row>
    <row r="871" ht="15.75" customHeight="1">
      <c r="Q871" s="4"/>
      <c r="AK871" s="4"/>
      <c r="BG871" s="5"/>
      <c r="BH871" s="6"/>
    </row>
    <row r="872" ht="15.75" customHeight="1">
      <c r="Q872" s="4"/>
      <c r="AK872" s="4"/>
      <c r="BG872" s="5"/>
      <c r="BH872" s="6"/>
    </row>
    <row r="873" ht="15.75" customHeight="1">
      <c r="Q873" s="4"/>
      <c r="AK873" s="4"/>
      <c r="BG873" s="5"/>
      <c r="BH873" s="6"/>
    </row>
    <row r="874" ht="15.75" customHeight="1">
      <c r="Q874" s="4"/>
      <c r="AK874" s="4"/>
      <c r="BG874" s="5"/>
      <c r="BH874" s="6"/>
    </row>
    <row r="875" ht="15.75" customHeight="1">
      <c r="Q875" s="4"/>
      <c r="AK875" s="4"/>
      <c r="BG875" s="5"/>
      <c r="BH875" s="6"/>
    </row>
    <row r="876" ht="15.75" customHeight="1">
      <c r="Q876" s="4"/>
      <c r="AK876" s="4"/>
      <c r="BG876" s="5"/>
      <c r="BH876" s="6"/>
    </row>
    <row r="877" ht="15.75" customHeight="1">
      <c r="Q877" s="4"/>
      <c r="AK877" s="4"/>
      <c r="BG877" s="5"/>
      <c r="BH877" s="6"/>
    </row>
    <row r="878" ht="15.75" customHeight="1">
      <c r="Q878" s="4"/>
      <c r="AK878" s="4"/>
      <c r="BG878" s="5"/>
      <c r="BH878" s="6"/>
    </row>
    <row r="879" ht="15.75" customHeight="1">
      <c r="Q879" s="4"/>
      <c r="AK879" s="4"/>
      <c r="BG879" s="5"/>
      <c r="BH879" s="6"/>
    </row>
    <row r="880" ht="15.75" customHeight="1">
      <c r="Q880" s="4"/>
      <c r="AK880" s="4"/>
      <c r="BG880" s="5"/>
      <c r="BH880" s="6"/>
    </row>
    <row r="881" ht="15.75" customHeight="1">
      <c r="Q881" s="4"/>
      <c r="AK881" s="4"/>
      <c r="BG881" s="5"/>
      <c r="BH881" s="6"/>
    </row>
    <row r="882" ht="15.75" customHeight="1">
      <c r="Q882" s="4"/>
      <c r="AK882" s="4"/>
      <c r="BG882" s="5"/>
      <c r="BH882" s="6"/>
    </row>
    <row r="883" ht="15.75" customHeight="1">
      <c r="Q883" s="4"/>
      <c r="AK883" s="4"/>
      <c r="BG883" s="5"/>
      <c r="BH883" s="6"/>
    </row>
    <row r="884" ht="15.75" customHeight="1">
      <c r="Q884" s="4"/>
      <c r="AK884" s="4"/>
      <c r="BG884" s="5"/>
      <c r="BH884" s="6"/>
    </row>
    <row r="885" ht="15.75" customHeight="1">
      <c r="Q885" s="4"/>
      <c r="AK885" s="4"/>
      <c r="BG885" s="5"/>
      <c r="BH885" s="6"/>
    </row>
    <row r="886" ht="15.75" customHeight="1">
      <c r="Q886" s="4"/>
      <c r="AK886" s="4"/>
      <c r="BG886" s="5"/>
      <c r="BH886" s="6"/>
    </row>
    <row r="887" ht="15.75" customHeight="1">
      <c r="Q887" s="4"/>
      <c r="AK887" s="4"/>
      <c r="BG887" s="5"/>
      <c r="BH887" s="6"/>
    </row>
    <row r="888" ht="15.75" customHeight="1">
      <c r="Q888" s="4"/>
      <c r="AK888" s="4"/>
      <c r="BG888" s="5"/>
      <c r="BH888" s="6"/>
    </row>
    <row r="889" ht="15.75" customHeight="1">
      <c r="Q889" s="4"/>
      <c r="AK889" s="4"/>
      <c r="BG889" s="5"/>
      <c r="BH889" s="6"/>
    </row>
    <row r="890" ht="15.75" customHeight="1">
      <c r="Q890" s="4"/>
      <c r="AK890" s="4"/>
      <c r="BG890" s="5"/>
      <c r="BH890" s="6"/>
    </row>
    <row r="891" ht="15.75" customHeight="1">
      <c r="Q891" s="4"/>
      <c r="AK891" s="4"/>
      <c r="BG891" s="5"/>
      <c r="BH891" s="6"/>
    </row>
    <row r="892" ht="15.75" customHeight="1">
      <c r="Q892" s="4"/>
      <c r="AK892" s="4"/>
      <c r="BG892" s="5"/>
      <c r="BH892" s="6"/>
    </row>
    <row r="893" ht="15.75" customHeight="1">
      <c r="Q893" s="4"/>
      <c r="AK893" s="4"/>
      <c r="BG893" s="5"/>
      <c r="BH893" s="6"/>
    </row>
    <row r="894" ht="15.75" customHeight="1">
      <c r="Q894" s="4"/>
      <c r="AK894" s="4"/>
      <c r="BG894" s="5"/>
      <c r="BH894" s="6"/>
    </row>
    <row r="895" ht="15.75" customHeight="1">
      <c r="Q895" s="4"/>
      <c r="AK895" s="4"/>
      <c r="BG895" s="5"/>
      <c r="BH895" s="6"/>
    </row>
    <row r="896" ht="15.75" customHeight="1">
      <c r="Q896" s="4"/>
      <c r="AK896" s="4"/>
      <c r="BG896" s="5"/>
      <c r="BH896" s="6"/>
    </row>
    <row r="897" ht="15.75" customHeight="1">
      <c r="Q897" s="4"/>
      <c r="AK897" s="4"/>
      <c r="BG897" s="5"/>
      <c r="BH897" s="6"/>
    </row>
    <row r="898" ht="15.75" customHeight="1">
      <c r="Q898" s="4"/>
      <c r="AK898" s="4"/>
      <c r="BG898" s="5"/>
      <c r="BH898" s="6"/>
    </row>
    <row r="899" ht="15.75" customHeight="1">
      <c r="Q899" s="4"/>
      <c r="AK899" s="4"/>
      <c r="BG899" s="5"/>
      <c r="BH899" s="6"/>
    </row>
    <row r="900" ht="15.75" customHeight="1">
      <c r="Q900" s="4"/>
      <c r="AK900" s="4"/>
      <c r="BG900" s="5"/>
      <c r="BH900" s="6"/>
    </row>
    <row r="901" ht="15.75" customHeight="1">
      <c r="Q901" s="4"/>
      <c r="AK901" s="4"/>
      <c r="BG901" s="5"/>
      <c r="BH901" s="6"/>
    </row>
    <row r="902" ht="15.75" customHeight="1">
      <c r="Q902" s="4"/>
      <c r="AK902" s="4"/>
      <c r="BG902" s="5"/>
      <c r="BH902" s="6"/>
    </row>
    <row r="903" ht="15.75" customHeight="1">
      <c r="Q903" s="4"/>
      <c r="AK903" s="4"/>
      <c r="BG903" s="5"/>
      <c r="BH903" s="6"/>
    </row>
    <row r="904" ht="15.75" customHeight="1">
      <c r="Q904" s="4"/>
      <c r="AK904" s="4"/>
      <c r="BG904" s="5"/>
      <c r="BH904" s="6"/>
    </row>
    <row r="905" ht="15.75" customHeight="1">
      <c r="Q905" s="4"/>
      <c r="AK905" s="4"/>
      <c r="BG905" s="5"/>
      <c r="BH905" s="6"/>
    </row>
    <row r="906" ht="15.75" customHeight="1">
      <c r="Q906" s="4"/>
      <c r="AK906" s="4"/>
      <c r="BG906" s="5"/>
      <c r="BH906" s="6"/>
    </row>
    <row r="907" ht="15.75" customHeight="1">
      <c r="Q907" s="4"/>
      <c r="AK907" s="4"/>
      <c r="BG907" s="5"/>
      <c r="BH907" s="6"/>
    </row>
    <row r="908" ht="15.75" customHeight="1">
      <c r="Q908" s="4"/>
      <c r="AK908" s="4"/>
      <c r="BG908" s="5"/>
      <c r="BH908" s="6"/>
    </row>
    <row r="909" ht="15.75" customHeight="1">
      <c r="Q909" s="4"/>
      <c r="AK909" s="4"/>
      <c r="BG909" s="5"/>
      <c r="BH909" s="6"/>
    </row>
    <row r="910" ht="15.75" customHeight="1">
      <c r="Q910" s="4"/>
      <c r="AK910" s="4"/>
      <c r="BG910" s="5"/>
      <c r="BH910" s="6"/>
    </row>
    <row r="911" ht="15.75" customHeight="1">
      <c r="Q911" s="4"/>
      <c r="AK911" s="4"/>
      <c r="BG911" s="5"/>
      <c r="BH911" s="6"/>
    </row>
    <row r="912" ht="15.75" customHeight="1">
      <c r="Q912" s="4"/>
      <c r="AK912" s="4"/>
      <c r="BG912" s="5"/>
      <c r="BH912" s="6"/>
    </row>
    <row r="913" ht="15.75" customHeight="1">
      <c r="Q913" s="4"/>
      <c r="AK913" s="4"/>
      <c r="BG913" s="5"/>
      <c r="BH913" s="6"/>
    </row>
    <row r="914" ht="15.75" customHeight="1">
      <c r="Q914" s="4"/>
      <c r="AK914" s="4"/>
      <c r="BG914" s="5"/>
      <c r="BH914" s="6"/>
    </row>
    <row r="915" ht="15.75" customHeight="1">
      <c r="Q915" s="4"/>
      <c r="AK915" s="4"/>
      <c r="BG915" s="5"/>
      <c r="BH915" s="6"/>
    </row>
    <row r="916" ht="15.75" customHeight="1">
      <c r="Q916" s="4"/>
      <c r="AK916" s="4"/>
      <c r="BG916" s="5"/>
      <c r="BH916" s="6"/>
    </row>
    <row r="917" ht="15.75" customHeight="1">
      <c r="Q917" s="4"/>
      <c r="AK917" s="4"/>
      <c r="BG917" s="5"/>
      <c r="BH917" s="6"/>
    </row>
    <row r="918" ht="15.75" customHeight="1">
      <c r="Q918" s="4"/>
      <c r="AK918" s="4"/>
      <c r="BG918" s="5"/>
      <c r="BH918" s="6"/>
    </row>
    <row r="919" ht="15.75" customHeight="1">
      <c r="Q919" s="4"/>
      <c r="AK919" s="4"/>
      <c r="BG919" s="5"/>
      <c r="BH919" s="6"/>
    </row>
    <row r="920" ht="15.75" customHeight="1">
      <c r="Q920" s="4"/>
      <c r="AK920" s="4"/>
      <c r="BG920" s="5"/>
      <c r="BH920" s="6"/>
    </row>
    <row r="921" ht="15.75" customHeight="1">
      <c r="Q921" s="4"/>
      <c r="AK921" s="4"/>
      <c r="BG921" s="5"/>
      <c r="BH921" s="6"/>
    </row>
    <row r="922" ht="15.75" customHeight="1">
      <c r="Q922" s="4"/>
      <c r="AK922" s="4"/>
      <c r="BG922" s="5"/>
      <c r="BH922" s="6"/>
    </row>
    <row r="923" ht="15.75" customHeight="1">
      <c r="Q923" s="4"/>
      <c r="AK923" s="4"/>
      <c r="BG923" s="5"/>
      <c r="BH923" s="6"/>
    </row>
    <row r="924" ht="15.75" customHeight="1">
      <c r="Q924" s="4"/>
      <c r="AK924" s="4"/>
      <c r="BG924" s="5"/>
      <c r="BH924" s="6"/>
    </row>
    <row r="925" ht="15.75" customHeight="1">
      <c r="Q925" s="4"/>
      <c r="AK925" s="4"/>
      <c r="BG925" s="5"/>
      <c r="BH925" s="6"/>
    </row>
    <row r="926" ht="15.75" customHeight="1">
      <c r="Q926" s="4"/>
      <c r="AK926" s="4"/>
      <c r="BG926" s="5"/>
      <c r="BH926" s="6"/>
    </row>
    <row r="927" ht="15.75" customHeight="1">
      <c r="Q927" s="4"/>
      <c r="AK927" s="4"/>
      <c r="BG927" s="5"/>
      <c r="BH927" s="6"/>
    </row>
    <row r="928" ht="15.75" customHeight="1">
      <c r="Q928" s="4"/>
      <c r="AK928" s="4"/>
      <c r="BG928" s="5"/>
      <c r="BH928" s="6"/>
    </row>
    <row r="929" ht="15.75" customHeight="1">
      <c r="Q929" s="4"/>
      <c r="AK929" s="4"/>
      <c r="BG929" s="5"/>
      <c r="BH929" s="6"/>
    </row>
    <row r="930" ht="15.75" customHeight="1">
      <c r="Q930" s="4"/>
      <c r="AK930" s="4"/>
      <c r="BG930" s="5"/>
      <c r="BH930" s="6"/>
    </row>
    <row r="931" ht="15.75" customHeight="1">
      <c r="Q931" s="4"/>
      <c r="AK931" s="4"/>
      <c r="BG931" s="5"/>
      <c r="BH931" s="6"/>
    </row>
    <row r="932" ht="15.75" customHeight="1">
      <c r="Q932" s="4"/>
      <c r="AK932" s="4"/>
      <c r="BG932" s="5"/>
      <c r="BH932" s="6"/>
    </row>
    <row r="933" ht="15.75" customHeight="1">
      <c r="Q933" s="4"/>
      <c r="AK933" s="4"/>
      <c r="BG933" s="5"/>
      <c r="BH933" s="6"/>
    </row>
    <row r="934" ht="15.75" customHeight="1">
      <c r="Q934" s="4"/>
      <c r="AK934" s="4"/>
      <c r="BG934" s="5"/>
      <c r="BH934" s="6"/>
    </row>
    <row r="935" ht="15.75" customHeight="1">
      <c r="Q935" s="4"/>
      <c r="AK935" s="4"/>
      <c r="BG935" s="5"/>
      <c r="BH935" s="6"/>
    </row>
    <row r="936" ht="15.75" customHeight="1">
      <c r="Q936" s="4"/>
      <c r="AK936" s="4"/>
      <c r="BG936" s="5"/>
      <c r="BH936" s="6"/>
    </row>
    <row r="937" ht="15.75" customHeight="1">
      <c r="Q937" s="4"/>
      <c r="AK937" s="4"/>
      <c r="BG937" s="5"/>
      <c r="BH937" s="6"/>
    </row>
    <row r="938" ht="15.75" customHeight="1">
      <c r="Q938" s="4"/>
      <c r="AK938" s="4"/>
      <c r="BG938" s="5"/>
      <c r="BH938" s="6"/>
    </row>
    <row r="939" ht="15.75" customHeight="1">
      <c r="Q939" s="4"/>
      <c r="AK939" s="4"/>
      <c r="BG939" s="5"/>
      <c r="BH939" s="6"/>
    </row>
    <row r="940" ht="15.75" customHeight="1">
      <c r="Q940" s="4"/>
      <c r="AK940" s="4"/>
      <c r="BG940" s="5"/>
      <c r="BH940" s="6"/>
    </row>
    <row r="941" ht="15.75" customHeight="1">
      <c r="Q941" s="4"/>
      <c r="AK941" s="4"/>
      <c r="BG941" s="5"/>
      <c r="BH941" s="6"/>
    </row>
    <row r="942" ht="15.75" customHeight="1">
      <c r="Q942" s="4"/>
      <c r="AK942" s="4"/>
      <c r="BG942" s="5"/>
      <c r="BH942" s="6"/>
    </row>
    <row r="943" ht="15.75" customHeight="1">
      <c r="Q943" s="4"/>
      <c r="AK943" s="4"/>
      <c r="BG943" s="5"/>
      <c r="BH943" s="6"/>
    </row>
    <row r="944" ht="15.75" customHeight="1">
      <c r="Q944" s="4"/>
      <c r="AK944" s="4"/>
      <c r="BG944" s="5"/>
      <c r="BH944" s="6"/>
    </row>
    <row r="945" ht="15.75" customHeight="1">
      <c r="Q945" s="4"/>
      <c r="AK945" s="4"/>
      <c r="BG945" s="5"/>
      <c r="BH945" s="6"/>
    </row>
    <row r="946" ht="15.75" customHeight="1">
      <c r="Q946" s="4"/>
      <c r="AK946" s="4"/>
      <c r="BG946" s="5"/>
      <c r="BH946" s="6"/>
    </row>
    <row r="947" ht="15.75" customHeight="1">
      <c r="Q947" s="4"/>
      <c r="AK947" s="4"/>
      <c r="BG947" s="5"/>
      <c r="BH947" s="6"/>
    </row>
    <row r="948" ht="15.75" customHeight="1">
      <c r="Q948" s="4"/>
      <c r="AK948" s="4"/>
      <c r="BG948" s="5"/>
      <c r="BH948" s="6"/>
    </row>
    <row r="949" ht="15.75" customHeight="1">
      <c r="Q949" s="4"/>
      <c r="AK949" s="4"/>
      <c r="BG949" s="5"/>
      <c r="BH949" s="6"/>
    </row>
    <row r="950" ht="15.75" customHeight="1">
      <c r="Q950" s="4"/>
      <c r="AK950" s="4"/>
      <c r="BG950" s="5"/>
      <c r="BH950" s="6"/>
    </row>
    <row r="951" ht="15.75" customHeight="1">
      <c r="Q951" s="4"/>
      <c r="AK951" s="4"/>
      <c r="BG951" s="5"/>
      <c r="BH951" s="6"/>
    </row>
    <row r="952" ht="15.75" customHeight="1">
      <c r="Q952" s="4"/>
      <c r="AK952" s="4"/>
      <c r="BG952" s="5"/>
      <c r="BH952" s="6"/>
    </row>
    <row r="953" ht="15.75" customHeight="1">
      <c r="Q953" s="4"/>
      <c r="AK953" s="4"/>
      <c r="BG953" s="5"/>
      <c r="BH953" s="6"/>
    </row>
    <row r="954" ht="15.75" customHeight="1">
      <c r="Q954" s="4"/>
      <c r="AK954" s="4"/>
      <c r="BG954" s="5"/>
      <c r="BH954" s="6"/>
    </row>
    <row r="955" ht="15.75" customHeight="1">
      <c r="Q955" s="4"/>
      <c r="AK955" s="4"/>
      <c r="BG955" s="5"/>
      <c r="BH955" s="6"/>
    </row>
    <row r="956" ht="15.75" customHeight="1">
      <c r="Q956" s="4"/>
      <c r="AK956" s="4"/>
      <c r="BG956" s="5"/>
      <c r="BH956" s="6"/>
    </row>
    <row r="957" ht="15.75" customHeight="1">
      <c r="Q957" s="4"/>
      <c r="AK957" s="4"/>
      <c r="BG957" s="5"/>
      <c r="BH957" s="6"/>
    </row>
    <row r="958" ht="15.75" customHeight="1">
      <c r="Q958" s="4"/>
      <c r="AK958" s="4"/>
      <c r="BG958" s="5"/>
      <c r="BH958" s="6"/>
    </row>
    <row r="959" ht="15.75" customHeight="1">
      <c r="Q959" s="4"/>
      <c r="AK959" s="4"/>
      <c r="BG959" s="5"/>
      <c r="BH959" s="6"/>
    </row>
    <row r="960" ht="15.75" customHeight="1">
      <c r="Q960" s="4"/>
      <c r="AK960" s="4"/>
      <c r="BG960" s="5"/>
      <c r="BH960" s="6"/>
    </row>
    <row r="961" ht="15.75" customHeight="1">
      <c r="Q961" s="4"/>
      <c r="AK961" s="4"/>
      <c r="BG961" s="5"/>
      <c r="BH961" s="6"/>
    </row>
    <row r="962" ht="15.75" customHeight="1">
      <c r="Q962" s="4"/>
      <c r="AK962" s="4"/>
      <c r="BG962" s="5"/>
      <c r="BH962" s="6"/>
    </row>
    <row r="963" ht="15.75" customHeight="1">
      <c r="Q963" s="4"/>
      <c r="AK963" s="4"/>
      <c r="BG963" s="5"/>
      <c r="BH963" s="6"/>
    </row>
    <row r="964" ht="15.75" customHeight="1">
      <c r="Q964" s="4"/>
      <c r="AK964" s="4"/>
      <c r="BG964" s="5"/>
      <c r="BH964" s="6"/>
    </row>
    <row r="965" ht="15.75" customHeight="1">
      <c r="Q965" s="4"/>
      <c r="AK965" s="4"/>
      <c r="BG965" s="5"/>
      <c r="BH965" s="6"/>
    </row>
    <row r="966" ht="15.75" customHeight="1">
      <c r="Q966" s="4"/>
      <c r="AK966" s="4"/>
      <c r="BG966" s="5"/>
      <c r="BH966" s="6"/>
    </row>
    <row r="967" ht="15.75" customHeight="1">
      <c r="Q967" s="4"/>
      <c r="AK967" s="4"/>
      <c r="BG967" s="5"/>
      <c r="BH967" s="6"/>
    </row>
    <row r="968" ht="15.75" customHeight="1">
      <c r="Q968" s="4"/>
      <c r="AK968" s="4"/>
      <c r="BG968" s="5"/>
      <c r="BH968" s="6"/>
    </row>
    <row r="969" ht="15.75" customHeight="1">
      <c r="Q969" s="4"/>
      <c r="AK969" s="4"/>
      <c r="BG969" s="5"/>
      <c r="BH969" s="6"/>
    </row>
    <row r="970" ht="15.75" customHeight="1">
      <c r="Q970" s="4"/>
      <c r="AK970" s="4"/>
      <c r="BG970" s="5"/>
      <c r="BH970" s="6"/>
    </row>
    <row r="971" ht="15.75" customHeight="1">
      <c r="Q971" s="4"/>
      <c r="AK971" s="4"/>
      <c r="BG971" s="5"/>
      <c r="BH971" s="6"/>
    </row>
    <row r="972" ht="15.75" customHeight="1">
      <c r="Q972" s="4"/>
      <c r="AK972" s="4"/>
      <c r="BG972" s="5"/>
      <c r="BH972" s="6"/>
    </row>
    <row r="973" ht="15.75" customHeight="1">
      <c r="Q973" s="4"/>
      <c r="AK973" s="4"/>
      <c r="BG973" s="5"/>
      <c r="BH973" s="6"/>
    </row>
    <row r="974" ht="15.75" customHeight="1">
      <c r="Q974" s="4"/>
      <c r="AK974" s="4"/>
      <c r="BG974" s="5"/>
      <c r="BH974" s="6"/>
    </row>
    <row r="975" ht="15.75" customHeight="1">
      <c r="Q975" s="4"/>
      <c r="AK975" s="4"/>
      <c r="BG975" s="5"/>
      <c r="BH975" s="6"/>
    </row>
    <row r="976" ht="15.75" customHeight="1">
      <c r="Q976" s="4"/>
      <c r="AK976" s="4"/>
      <c r="BG976" s="5"/>
      <c r="BH976" s="6"/>
    </row>
    <row r="977" ht="15.75" customHeight="1">
      <c r="Q977" s="4"/>
      <c r="AK977" s="4"/>
      <c r="BG977" s="5"/>
      <c r="BH977" s="6"/>
    </row>
    <row r="978" ht="15.75" customHeight="1">
      <c r="Q978" s="4"/>
      <c r="AK978" s="4"/>
      <c r="BG978" s="5"/>
      <c r="BH978" s="6"/>
    </row>
    <row r="979" ht="15.75" customHeight="1">
      <c r="Q979" s="4"/>
      <c r="AK979" s="4"/>
      <c r="BG979" s="5"/>
      <c r="BH979" s="6"/>
    </row>
    <row r="980" ht="15.75" customHeight="1">
      <c r="Q980" s="4"/>
      <c r="AK980" s="4"/>
      <c r="BG980" s="5"/>
      <c r="BH980" s="6"/>
    </row>
    <row r="981" ht="15.75" customHeight="1">
      <c r="Q981" s="4"/>
      <c r="AK981" s="4"/>
      <c r="BG981" s="5"/>
      <c r="BH981" s="6"/>
    </row>
    <row r="982" ht="15.75" customHeight="1">
      <c r="Q982" s="4"/>
      <c r="AK982" s="4"/>
      <c r="BG982" s="5"/>
      <c r="BH982" s="6"/>
    </row>
    <row r="983" ht="15.75" customHeight="1">
      <c r="Q983" s="4"/>
      <c r="AK983" s="4"/>
      <c r="BG983" s="5"/>
      <c r="BH983" s="6"/>
    </row>
    <row r="984" ht="15.75" customHeight="1">
      <c r="Q984" s="4"/>
      <c r="AK984" s="4"/>
      <c r="BG984" s="5"/>
      <c r="BH984" s="6"/>
    </row>
    <row r="985" ht="15.75" customHeight="1">
      <c r="Q985" s="4"/>
      <c r="AK985" s="4"/>
      <c r="BG985" s="5"/>
      <c r="BH985" s="6"/>
    </row>
    <row r="986" ht="15.75" customHeight="1">
      <c r="Q986" s="4"/>
      <c r="AK986" s="4"/>
      <c r="BG986" s="5"/>
      <c r="BH986" s="6"/>
    </row>
    <row r="987" ht="15.75" customHeight="1">
      <c r="Q987" s="4"/>
      <c r="AK987" s="4"/>
      <c r="BG987" s="5"/>
      <c r="BH987" s="6"/>
    </row>
    <row r="988" ht="15.75" customHeight="1">
      <c r="Q988" s="4"/>
      <c r="AK988" s="4"/>
      <c r="BG988" s="5"/>
      <c r="BH988" s="6"/>
    </row>
    <row r="989" ht="15.75" customHeight="1">
      <c r="Q989" s="4"/>
      <c r="AK989" s="4"/>
      <c r="BG989" s="5"/>
      <c r="BH989" s="6"/>
    </row>
    <row r="990" ht="15.75" customHeight="1">
      <c r="Q990" s="4"/>
      <c r="AK990" s="4"/>
      <c r="BG990" s="5"/>
      <c r="BH990" s="6"/>
    </row>
    <row r="991" ht="15.75" customHeight="1">
      <c r="Q991" s="4"/>
      <c r="AK991" s="4"/>
      <c r="BG991" s="5"/>
      <c r="BH991" s="6"/>
    </row>
    <row r="992" ht="15.75" customHeight="1">
      <c r="Q992" s="4"/>
      <c r="AK992" s="4"/>
      <c r="BG992" s="5"/>
      <c r="BH992" s="6"/>
    </row>
    <row r="993" ht="15.75" customHeight="1">
      <c r="Q993" s="4"/>
      <c r="AK993" s="4"/>
      <c r="BG993" s="5"/>
      <c r="BH993" s="6"/>
    </row>
    <row r="994" ht="15.75" customHeight="1">
      <c r="Q994" s="4"/>
      <c r="AK994" s="4"/>
      <c r="BG994" s="5"/>
      <c r="BH994" s="6"/>
    </row>
    <row r="995" ht="15.75" customHeight="1">
      <c r="Q995" s="4"/>
      <c r="AK995" s="4"/>
      <c r="BG995" s="5"/>
      <c r="BH995" s="6"/>
    </row>
    <row r="996" ht="15.75" customHeight="1">
      <c r="Q996" s="4"/>
      <c r="AK996" s="4"/>
      <c r="BG996" s="5"/>
      <c r="BH996" s="6"/>
    </row>
    <row r="997" ht="15.75" customHeight="1">
      <c r="Q997" s="4"/>
      <c r="AK997" s="4"/>
      <c r="BG997" s="5"/>
      <c r="BH997" s="6"/>
    </row>
    <row r="998" ht="15.75" customHeight="1">
      <c r="Q998" s="4"/>
      <c r="AK998" s="4"/>
      <c r="BG998" s="5"/>
      <c r="BH998" s="6"/>
    </row>
    <row r="999" ht="15.75" customHeight="1">
      <c r="Q999" s="4"/>
      <c r="AK999" s="4"/>
      <c r="BG999" s="5"/>
      <c r="BH999" s="6"/>
    </row>
    <row r="1000" ht="15.75" customHeight="1">
      <c r="Q1000" s="4"/>
      <c r="AK1000" s="4"/>
      <c r="BG1000" s="5"/>
      <c r="BH1000" s="6"/>
    </row>
  </sheetData>
  <mergeCells count="81">
    <mergeCell ref="Z25:Z27"/>
    <mergeCell ref="AA25:AB26"/>
    <mergeCell ref="BA25:BB26"/>
    <mergeCell ref="BC25:BD26"/>
    <mergeCell ref="BE25:BF26"/>
    <mergeCell ref="BG25:BH26"/>
    <mergeCell ref="BI26:BJ26"/>
    <mergeCell ref="BK26:BL26"/>
    <mergeCell ref="N24:BH24"/>
    <mergeCell ref="BI24:BN25"/>
    <mergeCell ref="BO24:BO27"/>
    <mergeCell ref="N25:N27"/>
    <mergeCell ref="O25:O27"/>
    <mergeCell ref="P25:P27"/>
    <mergeCell ref="Q25:Q27"/>
    <mergeCell ref="BM26:BN26"/>
    <mergeCell ref="X25:X27"/>
    <mergeCell ref="Y25:Y27"/>
    <mergeCell ref="AC25:AD26"/>
    <mergeCell ref="AE25:AF26"/>
    <mergeCell ref="AG25:AH26"/>
    <mergeCell ref="AI25:AJ26"/>
    <mergeCell ref="AK25:AL26"/>
    <mergeCell ref="AM25:AN26"/>
    <mergeCell ref="AO25:AP26"/>
    <mergeCell ref="AQ25:AR26"/>
    <mergeCell ref="AS25:AT26"/>
    <mergeCell ref="AU25:AV26"/>
    <mergeCell ref="AW25:AX26"/>
    <mergeCell ref="AY25:AZ26"/>
    <mergeCell ref="F26:F27"/>
    <mergeCell ref="G26:G27"/>
    <mergeCell ref="B28:B48"/>
    <mergeCell ref="C28:C48"/>
    <mergeCell ref="D28:D29"/>
    <mergeCell ref="E28:E29"/>
    <mergeCell ref="F28:F29"/>
    <mergeCell ref="G28:G29"/>
    <mergeCell ref="H26:H27"/>
    <mergeCell ref="I26:I27"/>
    <mergeCell ref="H28:H29"/>
    <mergeCell ref="J26:J27"/>
    <mergeCell ref="K26:K27"/>
    <mergeCell ref="L26:L27"/>
    <mergeCell ref="M26:M27"/>
    <mergeCell ref="B15:C15"/>
    <mergeCell ref="B16:C17"/>
    <mergeCell ref="B18:C22"/>
    <mergeCell ref="B24:H25"/>
    <mergeCell ref="I24:M25"/>
    <mergeCell ref="B26:B27"/>
    <mergeCell ref="C26:C27"/>
    <mergeCell ref="C6:N7"/>
    <mergeCell ref="B9:C9"/>
    <mergeCell ref="D9:X9"/>
    <mergeCell ref="B10:C10"/>
    <mergeCell ref="D10:X10"/>
    <mergeCell ref="B11:C11"/>
    <mergeCell ref="D11:X11"/>
    <mergeCell ref="B12:C12"/>
    <mergeCell ref="D12:X12"/>
    <mergeCell ref="B13:C13"/>
    <mergeCell ref="D13:X13"/>
    <mergeCell ref="B14:C14"/>
    <mergeCell ref="D14:X14"/>
    <mergeCell ref="D15:X15"/>
    <mergeCell ref="E16:X16"/>
    <mergeCell ref="E17:X17"/>
    <mergeCell ref="E18:X18"/>
    <mergeCell ref="E19:X19"/>
    <mergeCell ref="E20:X20"/>
    <mergeCell ref="E21:X21"/>
    <mergeCell ref="E22:X22"/>
    <mergeCell ref="R25:R27"/>
    <mergeCell ref="S25:S27"/>
    <mergeCell ref="T25:T27"/>
    <mergeCell ref="U25:U27"/>
    <mergeCell ref="V25:V27"/>
    <mergeCell ref="W25:W27"/>
    <mergeCell ref="D26:D27"/>
    <mergeCell ref="E26:E27"/>
  </mergeCells>
  <dataValidations>
    <dataValidation type="list" allowBlank="1" showErrorMessage="1" sqref="E21">
      <formula1>resultadoss1</formula1>
    </dataValidation>
    <dataValidation type="list" allowBlank="1" showErrorMessage="1" sqref="E16">
      <formula1>objetivosvp</formula1>
    </dataValidation>
    <dataValidation type="list" allowBlank="1" showErrorMessage="1" sqref="E17">
      <formula1>metavp</formula1>
    </dataValidation>
    <dataValidation type="list" allowBlank="1" showErrorMessage="1" sqref="E22:E23">
      <formula1>resultadoss2</formula1>
    </dataValidation>
    <dataValidation type="list" allowBlank="1" showErrorMessage="1" sqref="E18">
      <formula1>objetivopeg</formula1>
    </dataValidation>
  </dataValidations>
  <printOptions/>
  <pageMargins bottom="0.75" footer="0.0" header="0.0" left="0.7" right="0.7" top="0.75"/>
  <pageSetup paperSize="5" orientation="portrait"/>
  <drawing r:id="rId1"/>
</worksheet>
</file>