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a mejia\Desktop\MODALIDADES EDUCATIVAS\SDGEC\"/>
    </mc:Choice>
  </mc:AlternateContent>
  <xr:revisionPtr revIDLastSave="0" documentId="13_ncr:1_{D9386C74-0CCE-4A9C-9574-778B06343480}" xr6:coauthVersionLast="47" xr6:coauthVersionMax="47" xr10:uidLastSave="{00000000-0000-0000-0000-000000000000}"/>
  <bookViews>
    <workbookView xWindow="-120" yWindow="-120" windowWidth="29040" windowHeight="15840" xr2:uid="{A520C562-70B3-4211-8176-8E219FD74C95}"/>
  </bookViews>
  <sheets>
    <sheet name="POA PRES.DE EDUC. EN CAS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38" i="1" l="1"/>
  <c r="AS38" i="1"/>
  <c r="AU38" i="1"/>
  <c r="AH38" i="1"/>
  <c r="AM38" i="1"/>
  <c r="AX38" i="1"/>
  <c r="AY38" i="1"/>
  <c r="AZ38" i="1"/>
  <c r="BA38" i="1"/>
  <c r="BB38" i="1"/>
  <c r="BC38" i="1"/>
  <c r="BF38" i="1"/>
  <c r="BE37" i="1"/>
  <c r="AW37" i="1"/>
  <c r="AT38" i="1"/>
  <c r="AR38" i="1"/>
  <c r="AP38" i="1"/>
  <c r="AO37" i="1"/>
  <c r="AN38" i="1"/>
  <c r="AL38" i="1"/>
  <c r="AK38" i="1"/>
  <c r="AJ38" i="1"/>
  <c r="AI38" i="1"/>
  <c r="BM38" i="1"/>
  <c r="BL38" i="1"/>
  <c r="BK38" i="1"/>
  <c r="BJ38" i="1"/>
  <c r="BI38" i="1"/>
  <c r="BH38" i="1"/>
  <c r="AW36" i="1"/>
  <c r="AV36" i="1"/>
  <c r="AO36" i="1"/>
  <c r="AW34" i="1"/>
  <c r="BG34" i="1" s="1"/>
  <c r="AO32" i="1"/>
  <c r="BE31" i="1"/>
  <c r="BE38" i="1" s="1"/>
  <c r="AW31" i="1"/>
  <c r="AO31" i="1"/>
  <c r="AW30" i="1"/>
  <c r="BG30" i="1" s="1"/>
  <c r="AO30" i="1"/>
  <c r="BD38" i="1"/>
  <c r="AV38" i="1"/>
  <c r="AW35" i="1"/>
  <c r="BG35" i="1" s="1"/>
  <c r="AW33" i="1"/>
  <c r="BG33" i="1" s="1"/>
  <c r="AW32" i="1"/>
  <c r="BG32" i="1" s="1"/>
  <c r="AO29" i="1"/>
  <c r="BG29" i="1" s="1"/>
  <c r="AO28" i="1"/>
  <c r="BG28" i="1" s="1"/>
  <c r="AW25" i="1"/>
  <c r="AO25" i="1"/>
  <c r="BG36" i="1" l="1"/>
  <c r="BG31" i="1"/>
  <c r="AO38" i="1"/>
  <c r="BG25" i="1"/>
  <c r="BG38" i="1" s="1"/>
  <c r="AW38" i="1"/>
</calcChain>
</file>

<file path=xl/sharedStrings.xml><?xml version="1.0" encoding="utf-8"?>
<sst xmlns="http://schemas.openxmlformats.org/spreadsheetml/2006/main" count="207" uniqueCount="117">
  <si>
    <t xml:space="preserve">MATRIZ DE PLANIFICACIÓN  </t>
  </si>
  <si>
    <t>INSTITUCIÓN:</t>
  </si>
  <si>
    <t>50 Secretaría de Estado en el Despacho de Educación (SEDUC)</t>
  </si>
  <si>
    <t xml:space="preserve">MISION:  </t>
  </si>
  <si>
    <t>Somos la Institución del Estado, que ejecuta la política educativa nacional; autoriza, organiza, dirige y supervisa los niveles de educación: Pre básica, Básica, Media y Educación Superior no Universitaria del componente Formal del Sistema Nacional  de  Educación; Asegurando el derecho a la Educación de niños, niñas y jóvenes a través del Acceso, Permanencia y Promoción inclusiva y equitativa de calidad para formar ciudadanos que constituyan el desarrollo de la economía social y solidaria,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</si>
  <si>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</si>
  <si>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</si>
  <si>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</si>
  <si>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01 Actividades Centrales</t>
  </si>
  <si>
    <t>DESCRIPCION DEL PROGRAMA:</t>
  </si>
  <si>
    <t>Este programa consiste en la dirección y coordinación de la gestión administrativa, técnica y pedagógica de la Secretaría de Educación.</t>
  </si>
  <si>
    <t>OBJETIVO ESTRATÉGICO:</t>
  </si>
  <si>
    <t xml:space="preserve">Mejorar el desempeño organizacional y gestión de la Secretaría de Educación orientada a resultados con enfoque de valor público.   </t>
  </si>
  <si>
    <t>VINCULACION 
Visión de País (VP)</t>
  </si>
  <si>
    <t>OBJETIVO</t>
  </si>
  <si>
    <t>1* Una Honduras sin pobreza extrema, educada y sana, con sistemas consolidados de previsión social</t>
  </si>
  <si>
    <t xml:space="preserve">META </t>
  </si>
  <si>
    <t>1.3 Elevar la escolaridad promedio a 9 años</t>
  </si>
  <si>
    <t>VINCULACION     
Plan Estratégico de Gobierno (PEG)</t>
  </si>
  <si>
    <t>SECTOR  (PEG)</t>
  </si>
  <si>
    <t>S2. Social</t>
  </si>
  <si>
    <t xml:space="preserve">SUBSECTOR / EJE </t>
  </si>
  <si>
    <t>SS2.1 Educación</t>
  </si>
  <si>
    <t xml:space="preserve">OSS2.1.1 Reformar el Sistema Nacional de Educación con el fin de que se garantice a la ciudadanía el acceso y permanencia a una educación de calidad, moderna, democrática, y gratuita. </t>
  </si>
  <si>
    <t>RESULTADO</t>
  </si>
  <si>
    <t>RSS2.1.1.1 Incrementado el acceso y permanencia a una educacion formal y no formal con énfasis en la sostenibilidad de la cobertura en todos sus niveles.</t>
  </si>
  <si>
    <t>I. PEI</t>
  </si>
  <si>
    <t>II. ESTRUCTURA PROGRAMÁTICA</t>
  </si>
  <si>
    <t>III. PLAN OPERATIVO ANUAL Y PRESUPUESTO (POA-PRESUPUESTO)</t>
  </si>
  <si>
    <t xml:space="preserve">IV. Proyección Anual </t>
  </si>
  <si>
    <t>Cod.</t>
  </si>
  <si>
    <t>Productos Finales/ Intermedios/Actividades</t>
  </si>
  <si>
    <t>Código Unidad Medida</t>
  </si>
  <si>
    <t>Descripción Unidad Medida</t>
  </si>
  <si>
    <t>Cantidad</t>
  </si>
  <si>
    <t>Tipo (acumulable o no acumulable)</t>
  </si>
  <si>
    <t>Código Objeto de Gasto</t>
  </si>
  <si>
    <t>Descripción Objeto de Gasto</t>
  </si>
  <si>
    <t>Fuente de financiamiento</t>
  </si>
  <si>
    <t>Org. Financiador</t>
  </si>
  <si>
    <t>Descripción</t>
  </si>
  <si>
    <t>Responsable</t>
  </si>
  <si>
    <t>Corresponsable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</si>
  <si>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</si>
  <si>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</si>
  <si>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</si>
  <si>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</si>
  <si>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</si>
  <si>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</si>
  <si>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</si>
  <si>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</si>
  <si>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</si>
  <si>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</si>
  <si>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</si>
  <si>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</si>
  <si>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</si>
  <si>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</si>
  <si>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</si>
  <si>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</si>
  <si>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>Anual 2023</t>
  </si>
  <si>
    <t>EE</t>
  </si>
  <si>
    <t>OE</t>
  </si>
  <si>
    <t>I</t>
  </si>
  <si>
    <t>P</t>
  </si>
  <si>
    <t>IP</t>
  </si>
  <si>
    <t>ME</t>
  </si>
  <si>
    <t>R</t>
  </si>
  <si>
    <t>GA</t>
  </si>
  <si>
    <t>UE</t>
  </si>
  <si>
    <t>Programa</t>
  </si>
  <si>
    <t>Proyecto</t>
  </si>
  <si>
    <t>Actividad/Obra</t>
  </si>
  <si>
    <t>Cant.</t>
  </si>
  <si>
    <t>Costo</t>
  </si>
  <si>
    <t>Acceso Inclusivo y Equitativo de la Población en Edad Escolar y con Sobreedad en los Niveles Educativos de Prebásica, Básica, Media y sus Modalidades Educativas Alternativas</t>
  </si>
  <si>
    <t>Incrementar el acceso inclusivo y equitativo de niñas, niños, adolescentes, jovenes y adultos en los centros educativos de los niveles de educación Prebásica, Básica, Media y Modalidades Educativas Alternativas para atenderlos con educación de calidad</t>
  </si>
  <si>
    <t xml:space="preserve">Acceso SNE </t>
  </si>
  <si>
    <t>Cantidad de educandos atendidos en la Modalidad de Educación en Casa</t>
  </si>
  <si>
    <t xml:space="preserve">DGCE </t>
  </si>
  <si>
    <t>009</t>
  </si>
  <si>
    <t>1</t>
  </si>
  <si>
    <t>Desarrollar jornadas de monitoreo y seguimiento insitu en departamentos focalizados, a las Coordinaciones Departamentales de Educación en Casa sobre la implementación y socialización de la Modalidad de Educación en Casa.</t>
  </si>
  <si>
    <t xml:space="preserve">Informe </t>
  </si>
  <si>
    <t xml:space="preserve"> Acomuado</t>
  </si>
  <si>
    <t xml:space="preserve">Viaticos Nacionales </t>
  </si>
  <si>
    <t xml:space="preserve">Tesoro Nacional </t>
  </si>
  <si>
    <t>SUDBIRECCIÓN GENERAL DE EDUCACIÓN EN CASA.</t>
  </si>
  <si>
    <t>DGCE</t>
  </si>
  <si>
    <t xml:space="preserve">Pasajes nacionales </t>
  </si>
  <si>
    <t>Diésel</t>
  </si>
  <si>
    <t>Fortalecer la Sub Dirección General de Educación en Casa, con equipo de oficina, suministros y materiales para dar cumplimiento a los objetivos y las metas establecidas por la modalidad</t>
  </si>
  <si>
    <t xml:space="preserve">Productos de Papel y Carton </t>
  </si>
  <si>
    <t xml:space="preserve">DGA </t>
  </si>
  <si>
    <t xml:space="preserve">Repuestos y Accesorios </t>
  </si>
  <si>
    <t xml:space="preserve">Documento </t>
  </si>
  <si>
    <t>Acomulado</t>
  </si>
  <si>
    <t>Alimentos y bebidas para personas</t>
  </si>
  <si>
    <t>DGDP</t>
  </si>
  <si>
    <t>Reproducción herramientas pedagógicas para educandos bajo la Modalidad de Educación en Casa del I y II Ciclo de Educación Básica.</t>
  </si>
  <si>
    <t xml:space="preserve">Servicios de Reproducción e Imprenta </t>
  </si>
  <si>
    <t xml:space="preserve">Total. </t>
  </si>
  <si>
    <t>Fecha de emisión:</t>
  </si>
  <si>
    <t>Cargo de persona que aprueba</t>
  </si>
  <si>
    <t>Subdirectora General de Educación en Casa</t>
  </si>
  <si>
    <t>Nombre de Persona que aprueba</t>
  </si>
  <si>
    <t>María José Martínez</t>
  </si>
  <si>
    <t>Programa alternativo de Educación en
Casa regulado para la atención de
educandos, con criterios de calidad,
focalización.</t>
  </si>
  <si>
    <t xml:space="preserve">Equipos varios de oficina compra de impresora </t>
  </si>
  <si>
    <t>Equipos de computación y Data Show</t>
  </si>
  <si>
    <t>Diseño del módulo de capacitación dirigido a facilitadores de educandos bajo la modalidad del I y II Ciclo de Educación Básica, esta actividad la realizara en coordinación con la Dirección General de Desarrollo Profesional.</t>
  </si>
  <si>
    <t xml:space="preserve">Fortalecer las capacidades de los Coordinadores de Educación en Casa, en coordinación con la Dirección General de Desarrollo Profesional, con el propósito de dar cumplimiento a lo establecido en el marco de la LFE y su respectivo Reglamento. </t>
  </si>
  <si>
    <t>Diseño de herramientas pedagógicas para los facilitadores de educandos en la Modalidad de Educación en Casa del I Ciclo de Educación Básica, sobre la atención de educandos bajo la modalidad de Educación en Casa.</t>
  </si>
  <si>
    <t>Elaboración de herramientas pedagógicas para educandos bajo la Modalidad de Educación en Casa del I Ciclo de Educación Básica.</t>
  </si>
  <si>
    <t xml:space="preserve">Acomulado </t>
  </si>
  <si>
    <t>Alimentos y bebidas para Personas</t>
  </si>
  <si>
    <t xml:space="preserve">Gerencia Administrativa de la DGME </t>
  </si>
  <si>
    <r>
      <rPr>
        <b/>
        <u/>
        <sz val="11"/>
        <color theme="1"/>
        <rFont val="Calibri"/>
        <family val="2"/>
        <scheme val="minor"/>
      </rPr>
      <t xml:space="preserve">Acciones Estrategicas:         </t>
    </r>
    <r>
      <rPr>
        <sz val="11"/>
        <color theme="1"/>
        <rFont val="Calibri"/>
        <family val="2"/>
        <scheme val="minor"/>
      </rPr>
      <t>1-  Jornadas de monitoreo y seguimiento a la Inscripción de Educandos.                           2-  Diseño de Curso Virtual dirigidos  tutores de educansos bajo la Modalidad de Educcaión en Casa .                                  3-  Elaboración de herramientas Curriculartes para educandos de I Ciclo de Educación Básica.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</si>
</sst>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L&quot;* #,##0.00_-;\-&quot;L&quot;* #,##0.00_-;_-&quot;L&quot;* &quot;-&quot;??_-;_-@_-"/>
    <numFmt numFmtId="164" formatCode="&quot;L&quot;#,##0.00"/>
  </numFmts>
  <fonts count="2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26"/>
      <color theme="0"/>
      <name val="Arial"/>
      <family val="2"/>
    </font>
    <font>
      <b/>
      <sz val="16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b/>
      <sz val="11"/>
      <name val="Tahoma"/>
      <family val="2"/>
    </font>
    <font>
      <sz val="10"/>
      <name val="Arial"/>
      <family val="2"/>
    </font>
    <font>
      <b/>
      <sz val="8"/>
      <name val="Tahoma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u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DCE3"/>
        <bgColor indexed="64"/>
      </patternFill>
    </fill>
    <fill>
      <patternFill patternType="solid">
        <fgColor rgb="FFABDCE3"/>
        <bgColor indexed="9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3" tint="0.59999389629810485"/>
        <bgColor indexed="0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4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29">
    <xf numFmtId="0" fontId="0" fillId="0" borderId="0" xfId="0"/>
    <xf numFmtId="0" fontId="0" fillId="2" borderId="0" xfId="0" applyFill="1"/>
    <xf numFmtId="0" fontId="0" fillId="3" borderId="0" xfId="0" applyFill="1"/>
    <xf numFmtId="0" fontId="3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0" borderId="0" xfId="0" applyFont="1" applyAlignment="1">
      <alignment vertical="center"/>
    </xf>
    <xf numFmtId="0" fontId="0" fillId="3" borderId="1" xfId="0" applyFill="1" applyBorder="1"/>
    <xf numFmtId="0" fontId="7" fillId="4" borderId="2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1" fillId="3" borderId="0" xfId="0" applyFont="1" applyFill="1"/>
    <xf numFmtId="0" fontId="9" fillId="5" borderId="2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vertical="top"/>
    </xf>
    <xf numFmtId="0" fontId="7" fillId="4" borderId="5" xfId="0" applyFont="1" applyFill="1" applyBorder="1" applyAlignment="1">
      <alignment vertical="top"/>
    </xf>
    <xf numFmtId="0" fontId="10" fillId="4" borderId="7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left"/>
    </xf>
    <xf numFmtId="0" fontId="10" fillId="4" borderId="1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9" fillId="5" borderId="8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/>
    </xf>
    <xf numFmtId="0" fontId="8" fillId="4" borderId="14" xfId="0" applyFont="1" applyFill="1" applyBorder="1" applyAlignment="1">
      <alignment vertical="center"/>
    </xf>
    <xf numFmtId="0" fontId="8" fillId="4" borderId="15" xfId="0" applyFont="1" applyFill="1" applyBorder="1" applyAlignment="1">
      <alignment vertical="center"/>
    </xf>
    <xf numFmtId="0" fontId="13" fillId="11" borderId="12" xfId="1" applyFont="1" applyFill="1" applyBorder="1" applyAlignment="1" applyProtection="1">
      <alignment horizontal="center" vertical="center" wrapText="1" readingOrder="1"/>
      <protection locked="0"/>
    </xf>
    <xf numFmtId="0" fontId="13" fillId="12" borderId="12" xfId="1" applyFont="1" applyFill="1" applyBorder="1" applyAlignment="1" applyProtection="1">
      <alignment horizontal="center" vertical="center" wrapText="1" readingOrder="1"/>
      <protection locked="0"/>
    </xf>
    <xf numFmtId="0" fontId="13" fillId="13" borderId="12" xfId="1" applyFont="1" applyFill="1" applyBorder="1" applyAlignment="1" applyProtection="1">
      <alignment horizontal="center" vertical="center" wrapText="1" readingOrder="1"/>
      <protection locked="0"/>
    </xf>
    <xf numFmtId="0" fontId="13" fillId="12" borderId="8" xfId="1" applyFont="1" applyFill="1" applyBorder="1" applyAlignment="1" applyProtection="1">
      <alignment horizontal="center" vertical="center" wrapText="1" readingOrder="1"/>
      <protection locked="0"/>
    </xf>
    <xf numFmtId="0" fontId="13" fillId="13" borderId="8" xfId="1" applyFont="1" applyFill="1" applyBorder="1" applyAlignment="1" applyProtection="1">
      <alignment horizontal="center" vertical="center" wrapText="1" readingOrder="1"/>
      <protection locked="0"/>
    </xf>
    <xf numFmtId="0" fontId="13" fillId="13" borderId="27" xfId="1" applyFont="1" applyFill="1" applyBorder="1" applyAlignment="1" applyProtection="1">
      <alignment horizontal="center" vertical="center" wrapText="1" readingOrder="1"/>
      <protection locked="0"/>
    </xf>
    <xf numFmtId="0" fontId="18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/>
    </xf>
    <xf numFmtId="0" fontId="2" fillId="17" borderId="12" xfId="0" applyFont="1" applyFill="1" applyBorder="1" applyAlignment="1">
      <alignment horizontal="center" vertical="center"/>
    </xf>
    <xf numFmtId="44" fontId="2" fillId="17" borderId="12" xfId="0" applyNumberFormat="1" applyFon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44" fontId="0" fillId="3" borderId="12" xfId="0" applyNumberFormat="1" applyFill="1" applyBorder="1" applyAlignment="1">
      <alignment horizontal="center" vertical="center" wrapText="1"/>
    </xf>
    <xf numFmtId="44" fontId="0" fillId="3" borderId="29" xfId="0" applyNumberFormat="1" applyFill="1" applyBorder="1" applyAlignment="1">
      <alignment horizontal="center" vertical="center" wrapText="1"/>
    </xf>
    <xf numFmtId="4" fontId="19" fillId="0" borderId="8" xfId="0" applyNumberFormat="1" applyFont="1" applyBorder="1" applyAlignment="1">
      <alignment horizontal="center" vertical="center"/>
    </xf>
    <xf numFmtId="0" fontId="2" fillId="17" borderId="8" xfId="0" applyFont="1" applyFill="1" applyBorder="1" applyAlignment="1">
      <alignment horizontal="center" vertical="center"/>
    </xf>
    <xf numFmtId="44" fontId="2" fillId="17" borderId="8" xfId="0" applyNumberFormat="1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44" fontId="0" fillId="3" borderId="8" xfId="0" applyNumberForma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44" fontId="0" fillId="3" borderId="8" xfId="0" applyNumberFormat="1" applyFill="1" applyBorder="1" applyAlignment="1">
      <alignment horizontal="center" vertical="center"/>
    </xf>
    <xf numFmtId="44" fontId="0" fillId="3" borderId="27" xfId="0" applyNumberFormat="1" applyFill="1" applyBorder="1" applyAlignment="1">
      <alignment horizontal="center" vertical="center"/>
    </xf>
    <xf numFmtId="0" fontId="0" fillId="17" borderId="8" xfId="0" applyFill="1" applyBorder="1" applyAlignment="1">
      <alignment horizontal="center" vertical="center"/>
    </xf>
    <xf numFmtId="44" fontId="0" fillId="17" borderId="8" xfId="0" applyNumberForma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44" fontId="0" fillId="3" borderId="27" xfId="0" applyNumberFormat="1" applyFill="1" applyBorder="1" applyAlignment="1">
      <alignment horizontal="center" vertical="center" wrapText="1"/>
    </xf>
    <xf numFmtId="0" fontId="0" fillId="3" borderId="16" xfId="0" applyFill="1" applyBorder="1"/>
    <xf numFmtId="0" fontId="0" fillId="3" borderId="17" xfId="0" applyFill="1" applyBorder="1"/>
    <xf numFmtId="0" fontId="0" fillId="3" borderId="20" xfId="0" applyFill="1" applyBorder="1"/>
    <xf numFmtId="0" fontId="21" fillId="18" borderId="37" xfId="0" applyFont="1" applyFill="1" applyBorder="1" applyAlignment="1">
      <alignment horizontal="center"/>
    </xf>
    <xf numFmtId="0" fontId="0" fillId="3" borderId="38" xfId="0" applyFill="1" applyBorder="1"/>
    <xf numFmtId="0" fontId="23" fillId="0" borderId="37" xfId="0" applyFont="1" applyBorder="1"/>
    <xf numFmtId="0" fontId="23" fillId="0" borderId="0" xfId="0" applyFont="1"/>
    <xf numFmtId="0" fontId="21" fillId="18" borderId="37" xfId="0" applyFont="1" applyFill="1" applyBorder="1" applyAlignment="1">
      <alignment horizontal="right" wrapText="1"/>
    </xf>
    <xf numFmtId="0" fontId="0" fillId="3" borderId="37" xfId="0" applyFill="1" applyBorder="1"/>
    <xf numFmtId="0" fontId="0" fillId="3" borderId="39" xfId="0" applyFill="1" applyBorder="1"/>
    <xf numFmtId="0" fontId="0" fillId="3" borderId="40" xfId="0" applyFill="1" applyBorder="1"/>
    <xf numFmtId="0" fontId="0" fillId="3" borderId="41" xfId="0" applyFill="1" applyBorder="1"/>
    <xf numFmtId="0" fontId="17" fillId="3" borderId="12" xfId="0" applyFont="1" applyFill="1" applyBorder="1" applyAlignment="1">
      <alignment horizontal="center" vertical="center" wrapText="1"/>
    </xf>
    <xf numFmtId="44" fontId="0" fillId="3" borderId="12" xfId="0" applyNumberFormat="1" applyFill="1" applyBorder="1" applyAlignment="1">
      <alignment horizontal="center" vertical="center"/>
    </xf>
    <xf numFmtId="0" fontId="17" fillId="19" borderId="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17" borderId="12" xfId="0" applyFill="1" applyBorder="1" applyAlignment="1">
      <alignment horizontal="center" vertical="center"/>
    </xf>
    <xf numFmtId="44" fontId="0" fillId="17" borderId="12" xfId="0" applyNumberForma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 wrapText="1"/>
    </xf>
    <xf numFmtId="0" fontId="2" fillId="16" borderId="35" xfId="0" applyFont="1" applyFill="1" applyBorder="1" applyAlignment="1">
      <alignment horizontal="center" vertical="center"/>
    </xf>
    <xf numFmtId="44" fontId="10" fillId="16" borderId="35" xfId="0" applyNumberFormat="1" applyFont="1" applyFill="1" applyBorder="1" applyAlignment="1">
      <alignment horizontal="center" vertical="center"/>
    </xf>
    <xf numFmtId="44" fontId="2" fillId="16" borderId="35" xfId="0" applyNumberFormat="1" applyFont="1" applyFill="1" applyBorder="1" applyAlignment="1">
      <alignment horizontal="center" vertical="center"/>
    </xf>
    <xf numFmtId="44" fontId="2" fillId="16" borderId="36" xfId="0" applyNumberFormat="1" applyFont="1" applyFill="1" applyBorder="1" applyAlignment="1">
      <alignment horizontal="center" vertical="center"/>
    </xf>
    <xf numFmtId="0" fontId="17" fillId="17" borderId="12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164" fontId="17" fillId="17" borderId="12" xfId="0" applyNumberFormat="1" applyFont="1" applyFill="1" applyBorder="1" applyAlignment="1">
      <alignment horizontal="center" vertical="center" wrapText="1"/>
    </xf>
    <xf numFmtId="44" fontId="17" fillId="3" borderId="12" xfId="0" applyNumberFormat="1" applyFont="1" applyFill="1" applyBorder="1" applyAlignment="1">
      <alignment horizontal="center" vertical="center" wrapText="1"/>
    </xf>
    <xf numFmtId="44" fontId="17" fillId="17" borderId="12" xfId="0" applyNumberFormat="1" applyFont="1" applyFill="1" applyBorder="1" applyAlignment="1">
      <alignment horizontal="center" vertical="center" wrapText="1"/>
    </xf>
    <xf numFmtId="0" fontId="17" fillId="19" borderId="12" xfId="0" applyFont="1" applyFill="1" applyBorder="1" applyAlignment="1">
      <alignment horizontal="center" vertical="center" wrapText="1"/>
    </xf>
    <xf numFmtId="0" fontId="17" fillId="17" borderId="8" xfId="0" applyFont="1" applyFill="1" applyBorder="1" applyAlignment="1">
      <alignment horizontal="center" vertical="center" wrapText="1"/>
    </xf>
    <xf numFmtId="164" fontId="17" fillId="17" borderId="8" xfId="0" applyNumberFormat="1" applyFont="1" applyFill="1" applyBorder="1" applyAlignment="1">
      <alignment horizontal="center" vertical="center" wrapText="1"/>
    </xf>
    <xf numFmtId="44" fontId="17" fillId="3" borderId="8" xfId="0" applyNumberFormat="1" applyFont="1" applyFill="1" applyBorder="1" applyAlignment="1">
      <alignment horizontal="center" vertical="center" wrapText="1"/>
    </xf>
    <xf numFmtId="44" fontId="17" fillId="17" borderId="8" xfId="0" applyNumberFormat="1" applyFont="1" applyFill="1" applyBorder="1" applyAlignment="1">
      <alignment horizontal="center" vertical="center" wrapText="1"/>
    </xf>
    <xf numFmtId="44" fontId="17" fillId="19" borderId="12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8" fillId="16" borderId="35" xfId="0" applyFont="1" applyFill="1" applyBorder="1" applyAlignment="1">
      <alignment horizontal="center" vertical="center" wrapText="1"/>
    </xf>
    <xf numFmtId="44" fontId="8" fillId="16" borderId="35" xfId="0" applyNumberFormat="1" applyFont="1" applyFill="1" applyBorder="1" applyAlignment="1">
      <alignment horizontal="center" vertical="center" wrapText="1"/>
    </xf>
    <xf numFmtId="4" fontId="8" fillId="16" borderId="35" xfId="0" applyNumberFormat="1" applyFont="1" applyFill="1" applyBorder="1" applyAlignment="1">
      <alignment horizontal="center" vertical="center" wrapText="1"/>
    </xf>
    <xf numFmtId="164" fontId="8" fillId="16" borderId="35" xfId="0" applyNumberFormat="1" applyFont="1" applyFill="1" applyBorder="1" applyAlignment="1">
      <alignment horizontal="center" vertical="center" wrapText="1"/>
    </xf>
    <xf numFmtId="44" fontId="8" fillId="16" borderId="8" xfId="0" applyNumberFormat="1" applyFont="1" applyFill="1" applyBorder="1" applyAlignment="1">
      <alignment horizontal="center" vertical="center" wrapText="1"/>
    </xf>
    <xf numFmtId="0" fontId="11" fillId="20" borderId="17" xfId="0" applyFont="1" applyFill="1" applyBorder="1" applyAlignment="1">
      <alignment horizontal="center" vertical="center"/>
    </xf>
    <xf numFmtId="0" fontId="11" fillId="20" borderId="0" xfId="0" applyFont="1" applyFill="1" applyAlignment="1">
      <alignment horizontal="center" vertical="center"/>
    </xf>
    <xf numFmtId="0" fontId="17" fillId="21" borderId="8" xfId="0" applyFont="1" applyFill="1" applyBorder="1" applyAlignment="1">
      <alignment horizontal="center" vertical="center" wrapText="1"/>
    </xf>
    <xf numFmtId="0" fontId="0" fillId="21" borderId="8" xfId="0" applyFill="1" applyBorder="1" applyAlignment="1">
      <alignment horizontal="center" vertical="center"/>
    </xf>
    <xf numFmtId="0" fontId="18" fillId="21" borderId="8" xfId="0" applyFont="1" applyFill="1" applyBorder="1" applyAlignment="1">
      <alignment horizontal="center" vertical="center" wrapText="1"/>
    </xf>
    <xf numFmtId="44" fontId="17" fillId="21" borderId="8" xfId="0" applyNumberFormat="1" applyFont="1" applyFill="1" applyBorder="1" applyAlignment="1">
      <alignment horizontal="center" vertical="center" wrapText="1"/>
    </xf>
    <xf numFmtId="0" fontId="17" fillId="21" borderId="12" xfId="0" applyFont="1" applyFill="1" applyBorder="1" applyAlignment="1">
      <alignment horizontal="center" vertical="center" wrapText="1"/>
    </xf>
    <xf numFmtId="0" fontId="2" fillId="21" borderId="8" xfId="0" applyFont="1" applyFill="1" applyBorder="1" applyAlignment="1">
      <alignment horizontal="center" vertical="center"/>
    </xf>
    <xf numFmtId="44" fontId="2" fillId="21" borderId="8" xfId="0" applyNumberFormat="1" applyFont="1" applyFill="1" applyBorder="1" applyAlignment="1">
      <alignment horizontal="center" vertical="center"/>
    </xf>
    <xf numFmtId="44" fontId="0" fillId="21" borderId="8" xfId="0" applyNumberFormat="1" applyFill="1" applyBorder="1" applyAlignment="1">
      <alignment horizontal="center" vertical="center"/>
    </xf>
    <xf numFmtId="44" fontId="0" fillId="21" borderId="27" xfId="0" applyNumberFormat="1" applyFill="1" applyBorder="1" applyAlignment="1">
      <alignment horizontal="center" vertical="center"/>
    </xf>
    <xf numFmtId="0" fontId="0" fillId="21" borderId="0" xfId="0" applyFill="1"/>
    <xf numFmtId="0" fontId="0" fillId="21" borderId="12" xfId="0" applyFill="1" applyBorder="1" applyAlignment="1">
      <alignment horizontal="center" vertical="center"/>
    </xf>
    <xf numFmtId="0" fontId="18" fillId="21" borderId="12" xfId="0" applyFont="1" applyFill="1" applyBorder="1" applyAlignment="1">
      <alignment horizontal="center" vertical="center" wrapText="1"/>
    </xf>
    <xf numFmtId="44" fontId="17" fillId="21" borderId="12" xfId="0" applyNumberFormat="1" applyFont="1" applyFill="1" applyBorder="1" applyAlignment="1">
      <alignment horizontal="center" vertical="center" wrapText="1"/>
    </xf>
    <xf numFmtId="0" fontId="2" fillId="21" borderId="12" xfId="0" applyFont="1" applyFill="1" applyBorder="1" applyAlignment="1">
      <alignment horizontal="center" vertical="center"/>
    </xf>
    <xf numFmtId="44" fontId="2" fillId="21" borderId="12" xfId="0" applyNumberFormat="1" applyFont="1" applyFill="1" applyBorder="1" applyAlignment="1">
      <alignment horizontal="center" vertical="center"/>
    </xf>
    <xf numFmtId="44" fontId="0" fillId="21" borderId="12" xfId="0" applyNumberFormat="1" applyFill="1" applyBorder="1" applyAlignment="1">
      <alignment horizontal="center" vertical="center"/>
    </xf>
    <xf numFmtId="44" fontId="0" fillId="21" borderId="29" xfId="0" applyNumberFormat="1" applyFill="1" applyBorder="1" applyAlignment="1">
      <alignment horizontal="center" vertical="center"/>
    </xf>
    <xf numFmtId="0" fontId="0" fillId="21" borderId="8" xfId="0" applyFill="1" applyBorder="1" applyAlignment="1">
      <alignment horizontal="center" vertical="center" wrapText="1"/>
    </xf>
    <xf numFmtId="164" fontId="17" fillId="21" borderId="8" xfId="0" applyNumberFormat="1" applyFont="1" applyFill="1" applyBorder="1" applyAlignment="1">
      <alignment horizontal="center" vertical="center" wrapText="1"/>
    </xf>
    <xf numFmtId="44" fontId="0" fillId="21" borderId="8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7" fillId="4" borderId="4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13" fillId="8" borderId="18" xfId="0" applyFont="1" applyFill="1" applyBorder="1" applyAlignment="1" applyProtection="1">
      <alignment horizontal="center" vertical="center" wrapText="1" readingOrder="1"/>
      <protection locked="0"/>
    </xf>
    <xf numFmtId="0" fontId="13" fillId="8" borderId="17" xfId="0" applyFont="1" applyFill="1" applyBorder="1" applyAlignment="1" applyProtection="1">
      <alignment horizontal="center" vertical="center" wrapText="1" readingOrder="1"/>
      <protection locked="0"/>
    </xf>
    <xf numFmtId="0" fontId="13" fillId="8" borderId="20" xfId="0" applyFont="1" applyFill="1" applyBorder="1" applyAlignment="1" applyProtection="1">
      <alignment horizontal="center" vertical="center" wrapText="1" readingOrder="1"/>
      <protection locked="0"/>
    </xf>
    <xf numFmtId="0" fontId="13" fillId="8" borderId="23" xfId="0" applyFont="1" applyFill="1" applyBorder="1" applyAlignment="1" applyProtection="1">
      <alignment horizontal="center" vertical="center" wrapText="1" readingOrder="1"/>
      <protection locked="0"/>
    </xf>
    <xf numFmtId="0" fontId="13" fillId="8" borderId="22" xfId="0" applyFont="1" applyFill="1" applyBorder="1" applyAlignment="1" applyProtection="1">
      <alignment horizontal="center" vertical="center" wrapText="1" readingOrder="1"/>
      <protection locked="0"/>
    </xf>
    <xf numFmtId="0" fontId="13" fillId="8" borderId="24" xfId="0" applyFont="1" applyFill="1" applyBorder="1" applyAlignment="1" applyProtection="1">
      <alignment horizontal="center" vertical="center" wrapText="1" readingOrder="1"/>
      <protection locked="0"/>
    </xf>
    <xf numFmtId="0" fontId="13" fillId="9" borderId="13" xfId="1" applyFont="1" applyFill="1" applyBorder="1" applyAlignment="1" applyProtection="1">
      <alignment horizontal="center" vertical="center" wrapText="1" readingOrder="1"/>
      <protection locked="0"/>
    </xf>
    <xf numFmtId="0" fontId="13" fillId="9" borderId="1" xfId="1" applyFont="1" applyFill="1" applyBorder="1" applyAlignment="1" applyProtection="1">
      <alignment horizontal="center" vertical="center" wrapText="1" readingOrder="1"/>
      <protection locked="0"/>
    </xf>
    <xf numFmtId="0" fontId="13" fillId="9" borderId="23" xfId="1" applyFont="1" applyFill="1" applyBorder="1" applyAlignment="1" applyProtection="1">
      <alignment horizontal="center" vertical="center" wrapText="1" readingOrder="1"/>
      <protection locked="0"/>
    </xf>
    <xf numFmtId="0" fontId="13" fillId="9" borderId="8" xfId="1" applyFont="1" applyFill="1" applyBorder="1" applyAlignment="1" applyProtection="1">
      <alignment horizontal="center" vertical="center" wrapText="1" readingOrder="1"/>
      <protection locked="0"/>
    </xf>
    <xf numFmtId="0" fontId="13" fillId="13" borderId="1" xfId="1" applyFont="1" applyFill="1" applyBorder="1" applyAlignment="1" applyProtection="1">
      <alignment horizontal="center" vertical="center" wrapText="1" readingOrder="1"/>
      <protection locked="0"/>
    </xf>
    <xf numFmtId="0" fontId="13" fillId="13" borderId="10" xfId="1" applyFont="1" applyFill="1" applyBorder="1" applyAlignment="1" applyProtection="1">
      <alignment horizontal="center" vertical="center" wrapText="1" readingOrder="1"/>
      <protection locked="0"/>
    </xf>
    <xf numFmtId="0" fontId="13" fillId="13" borderId="23" xfId="1" applyFont="1" applyFill="1" applyBorder="1" applyAlignment="1" applyProtection="1">
      <alignment horizontal="center" vertical="center" wrapText="1" readingOrder="1"/>
      <protection locked="0"/>
    </xf>
    <xf numFmtId="0" fontId="13" fillId="13" borderId="25" xfId="1" applyFont="1" applyFill="1" applyBorder="1" applyAlignment="1" applyProtection="1">
      <alignment horizontal="center" vertical="center" wrapText="1" readingOrder="1"/>
      <protection locked="0"/>
    </xf>
    <xf numFmtId="0" fontId="13" fillId="12" borderId="13" xfId="1" applyFont="1" applyFill="1" applyBorder="1" applyAlignment="1" applyProtection="1">
      <alignment horizontal="center" vertical="center" wrapText="1" readingOrder="1"/>
      <protection locked="0"/>
    </xf>
    <xf numFmtId="0" fontId="13" fillId="12" borderId="7" xfId="1" applyFont="1" applyFill="1" applyBorder="1" applyAlignment="1" applyProtection="1">
      <alignment horizontal="center" vertical="center" wrapText="1" readingOrder="1"/>
      <protection locked="0"/>
    </xf>
    <xf numFmtId="0" fontId="13" fillId="12" borderId="23" xfId="1" applyFont="1" applyFill="1" applyBorder="1" applyAlignment="1" applyProtection="1">
      <alignment horizontal="center" vertical="center" wrapText="1" readingOrder="1"/>
      <protection locked="0"/>
    </xf>
    <xf numFmtId="0" fontId="13" fillId="12" borderId="25" xfId="1" applyFont="1" applyFill="1" applyBorder="1" applyAlignment="1" applyProtection="1">
      <alignment horizontal="center" vertical="center" wrapText="1" readingOrder="1"/>
      <protection locked="0"/>
    </xf>
    <xf numFmtId="0" fontId="13" fillId="11" borderId="1" xfId="1" applyFont="1" applyFill="1" applyBorder="1" applyAlignment="1" applyProtection="1">
      <alignment horizontal="center" vertical="center" wrapText="1" readingOrder="1"/>
      <protection locked="0"/>
    </xf>
    <xf numFmtId="0" fontId="13" fillId="11" borderId="10" xfId="1" applyFont="1" applyFill="1" applyBorder="1" applyAlignment="1" applyProtection="1">
      <alignment horizontal="center" vertical="center" wrapText="1" readingOrder="1"/>
      <protection locked="0"/>
    </xf>
    <xf numFmtId="0" fontId="13" fillId="11" borderId="23" xfId="1" applyFont="1" applyFill="1" applyBorder="1" applyAlignment="1" applyProtection="1">
      <alignment horizontal="center" vertical="center" wrapText="1" readingOrder="1"/>
      <protection locked="0"/>
    </xf>
    <xf numFmtId="0" fontId="13" fillId="11" borderId="25" xfId="1" applyFont="1" applyFill="1" applyBorder="1" applyAlignment="1" applyProtection="1">
      <alignment horizontal="center" vertical="center" wrapText="1" readingOrder="1"/>
      <protection locked="0"/>
    </xf>
    <xf numFmtId="0" fontId="13" fillId="12" borderId="1" xfId="1" applyFont="1" applyFill="1" applyBorder="1" applyAlignment="1" applyProtection="1">
      <alignment horizontal="center" vertical="center" wrapText="1" readingOrder="1"/>
      <protection locked="0"/>
    </xf>
    <xf numFmtId="0" fontId="13" fillId="12" borderId="10" xfId="1" applyFont="1" applyFill="1" applyBorder="1" applyAlignment="1" applyProtection="1">
      <alignment horizontal="center" vertical="center" wrapText="1" readingOrder="1"/>
      <protection locked="0"/>
    </xf>
    <xf numFmtId="0" fontId="12" fillId="14" borderId="8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3" fillId="10" borderId="8" xfId="1" applyFont="1" applyFill="1" applyBorder="1" applyAlignment="1" applyProtection="1">
      <alignment horizontal="center" vertical="center" wrapText="1" readingOrder="1"/>
      <protection locked="0"/>
    </xf>
    <xf numFmtId="0" fontId="11" fillId="20" borderId="16" xfId="0" applyFont="1" applyFill="1" applyBorder="1" applyAlignment="1">
      <alignment horizontal="center" vertical="center"/>
    </xf>
    <xf numFmtId="0" fontId="11" fillId="20" borderId="17" xfId="0" applyFont="1" applyFill="1" applyBorder="1" applyAlignment="1">
      <alignment horizontal="center" vertical="center"/>
    </xf>
    <xf numFmtId="0" fontId="11" fillId="20" borderId="21" xfId="0" applyFont="1" applyFill="1" applyBorder="1" applyAlignment="1">
      <alignment horizontal="center" vertical="center"/>
    </xf>
    <xf numFmtId="0" fontId="11" fillId="20" borderId="22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2" fillId="7" borderId="19" xfId="0" applyFont="1" applyFill="1" applyBorder="1" applyAlignment="1">
      <alignment horizontal="center"/>
    </xf>
    <xf numFmtId="0" fontId="13" fillId="11" borderId="0" xfId="1" applyFont="1" applyFill="1" applyAlignment="1" applyProtection="1">
      <alignment horizontal="center" vertical="center" wrapText="1" readingOrder="1"/>
      <protection locked="0"/>
    </xf>
    <xf numFmtId="0" fontId="12" fillId="14" borderId="2" xfId="0" applyFont="1" applyFill="1" applyBorder="1" applyAlignment="1">
      <alignment horizontal="center" vertical="center" wrapText="1"/>
    </xf>
    <xf numFmtId="0" fontId="12" fillId="14" borderId="6" xfId="0" applyFont="1" applyFill="1" applyBorder="1" applyAlignment="1">
      <alignment horizontal="center" vertical="center" wrapText="1"/>
    </xf>
    <xf numFmtId="0" fontId="12" fillId="14" borderId="26" xfId="0" applyFont="1" applyFill="1" applyBorder="1" applyAlignment="1">
      <alignment horizontal="center" vertical="center" wrapText="1"/>
    </xf>
    <xf numFmtId="0" fontId="2" fillId="16" borderId="4" xfId="0" applyFont="1" applyFill="1" applyBorder="1" applyAlignment="1">
      <alignment horizontal="center"/>
    </xf>
    <xf numFmtId="0" fontId="2" fillId="16" borderId="11" xfId="0" applyFont="1" applyFill="1" applyBorder="1" applyAlignment="1">
      <alignment horizontal="center"/>
    </xf>
    <xf numFmtId="0" fontId="2" fillId="16" borderId="5" xfId="0" applyFont="1" applyFill="1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 readingOrder="1"/>
    </xf>
    <xf numFmtId="0" fontId="16" fillId="0" borderId="28" xfId="0" applyFont="1" applyBorder="1" applyAlignment="1">
      <alignment horizontal="center" vertical="top" wrapText="1" readingOrder="1"/>
    </xf>
    <xf numFmtId="0" fontId="16" fillId="0" borderId="31" xfId="0" applyFont="1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17" fillId="3" borderId="12" xfId="0" applyFont="1" applyFill="1" applyBorder="1" applyAlignment="1">
      <alignment horizontal="center" vertical="top" wrapText="1"/>
    </xf>
    <xf numFmtId="0" fontId="17" fillId="3" borderId="28" xfId="0" applyFont="1" applyFill="1" applyBorder="1" applyAlignment="1">
      <alignment horizontal="center" vertical="top" wrapText="1"/>
    </xf>
    <xf numFmtId="0" fontId="17" fillId="3" borderId="31" xfId="0" applyFont="1" applyFill="1" applyBorder="1" applyAlignment="1">
      <alignment horizontal="center" vertical="top" wrapText="1"/>
    </xf>
    <xf numFmtId="0" fontId="15" fillId="15" borderId="8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21" borderId="12" xfId="0" applyFill="1" applyBorder="1" applyAlignment="1">
      <alignment horizontal="center" vertical="center"/>
    </xf>
    <xf numFmtId="0" fontId="0" fillId="21" borderId="28" xfId="0" applyFill="1" applyBorder="1" applyAlignment="1">
      <alignment horizontal="center" vertical="center"/>
    </xf>
    <xf numFmtId="0" fontId="18" fillId="21" borderId="12" xfId="0" applyFont="1" applyFill="1" applyBorder="1" applyAlignment="1">
      <alignment horizontal="center" vertical="center" wrapText="1"/>
    </xf>
    <xf numFmtId="0" fontId="18" fillId="21" borderId="28" xfId="0" applyFont="1" applyFill="1" applyBorder="1" applyAlignment="1">
      <alignment horizontal="center" vertical="center" wrapText="1"/>
    </xf>
    <xf numFmtId="0" fontId="24" fillId="16" borderId="32" xfId="0" applyFont="1" applyFill="1" applyBorder="1" applyAlignment="1">
      <alignment horizontal="center" vertical="center"/>
    </xf>
    <xf numFmtId="0" fontId="24" fillId="16" borderId="33" xfId="0" applyFont="1" applyFill="1" applyBorder="1" applyAlignment="1">
      <alignment horizontal="center" vertical="center"/>
    </xf>
    <xf numFmtId="0" fontId="24" fillId="16" borderId="34" xfId="0" applyFont="1" applyFill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17" fillId="3" borderId="12" xfId="0" applyNumberFormat="1" applyFont="1" applyFill="1" applyBorder="1" applyAlignment="1">
      <alignment horizontal="center" vertical="center" wrapText="1"/>
    </xf>
    <xf numFmtId="49" fontId="17" fillId="3" borderId="28" xfId="0" applyNumberFormat="1" applyFont="1" applyFill="1" applyBorder="1" applyAlignment="1">
      <alignment horizontal="center" vertical="center" wrapText="1"/>
    </xf>
    <xf numFmtId="49" fontId="17" fillId="3" borderId="31" xfId="0" applyNumberFormat="1" applyFont="1" applyFill="1" applyBorder="1" applyAlignment="1">
      <alignment horizontal="center" vertical="center" wrapText="1"/>
    </xf>
    <xf numFmtId="49" fontId="17" fillId="3" borderId="26" xfId="0" applyNumberFormat="1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7" fillId="3" borderId="26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17" fillId="3" borderId="26" xfId="0" applyFont="1" applyFill="1" applyBorder="1" applyAlignment="1">
      <alignment horizontal="center" vertical="center"/>
    </xf>
    <xf numFmtId="14" fontId="22" fillId="18" borderId="0" xfId="0" applyNumberFormat="1" applyFont="1" applyFill="1" applyAlignment="1">
      <alignment horizontal="center"/>
    </xf>
    <xf numFmtId="0" fontId="22" fillId="18" borderId="0" xfId="0" applyFont="1" applyFill="1" applyAlignment="1">
      <alignment horizontal="center" vertical="center" wrapText="1"/>
    </xf>
    <xf numFmtId="0" fontId="22" fillId="18" borderId="0" xfId="0" applyFont="1" applyFill="1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 wrapText="1"/>
    </xf>
    <xf numFmtId="0" fontId="18" fillId="3" borderId="26" xfId="0" applyFont="1" applyFill="1" applyBorder="1" applyAlignment="1">
      <alignment horizontal="center" vertical="center" wrapText="1"/>
    </xf>
    <xf numFmtId="0" fontId="17" fillId="22" borderId="12" xfId="0" applyFont="1" applyFill="1" applyBorder="1" applyAlignment="1">
      <alignment horizontal="center" vertical="center" wrapText="1"/>
    </xf>
    <xf numFmtId="0" fontId="17" fillId="22" borderId="8" xfId="0" applyFont="1" applyFill="1" applyBorder="1" applyAlignment="1">
      <alignment horizontal="center" vertical="center" wrapText="1"/>
    </xf>
    <xf numFmtId="0" fontId="8" fillId="22" borderId="3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16C2BF9-FEDB-43A4-9BE2-1FA23CD036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59530</xdr:colOff>
      <xdr:row>1</xdr:row>
      <xdr:rowOff>107157</xdr:rowOff>
    </xdr:from>
    <xdr:to>
      <xdr:col>1</xdr:col>
      <xdr:colOff>692943</xdr:colOff>
      <xdr:row>7</xdr:row>
      <xdr:rowOff>18676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B86D18B-5BC7-4588-84B6-78B743793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0" y="297657"/>
          <a:ext cx="2424113" cy="1330744"/>
        </a:xfrm>
        <a:prstGeom prst="rect">
          <a:avLst/>
        </a:prstGeom>
      </xdr:spPr>
    </xdr:pic>
    <xdr:clientData/>
  </xdr:twoCellAnchor>
  <xdr:twoCellAnchor editAs="oneCell">
    <xdr:from>
      <xdr:col>8</xdr:col>
      <xdr:colOff>452438</xdr:colOff>
      <xdr:row>0</xdr:row>
      <xdr:rowOff>142874</xdr:rowOff>
    </xdr:from>
    <xdr:to>
      <xdr:col>13</xdr:col>
      <xdr:colOff>1622970</xdr:colOff>
      <xdr:row>9</xdr:row>
      <xdr:rowOff>299761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D59E987-142F-4039-8EBC-E307EC053E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77863" y="142874"/>
          <a:ext cx="4897982" cy="2223812"/>
        </a:xfrm>
        <a:prstGeom prst="rect">
          <a:avLst/>
        </a:prstGeom>
      </xdr:spPr>
    </xdr:pic>
    <xdr:clientData/>
  </xdr:twoCellAnchor>
  <xdr:twoCellAnchor editAs="oneCell">
    <xdr:from>
      <xdr:col>47</xdr:col>
      <xdr:colOff>1019175</xdr:colOff>
      <xdr:row>44</xdr:row>
      <xdr:rowOff>23150</xdr:rowOff>
    </xdr:from>
    <xdr:to>
      <xdr:col>48</xdr:col>
      <xdr:colOff>457201</xdr:colOff>
      <xdr:row>45</xdr:row>
      <xdr:rowOff>31462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FCE0F3A-0A2A-43C8-AC10-5F9FC1F6F9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96350" y="21492500"/>
          <a:ext cx="800101" cy="5607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678D3-F0D2-4CCA-8C85-4C6828CDF43E}">
  <dimension ref="A1:BV146"/>
  <sheetViews>
    <sheetView showGridLines="0" tabSelected="1" topLeftCell="H19" zoomScale="75" zoomScaleNormal="75" workbookViewId="0">
      <selection activeCell="N25" sqref="N25:N27"/>
    </sheetView>
  </sheetViews>
  <sheetFormatPr baseColWidth="10" defaultColWidth="11.5703125" defaultRowHeight="15" x14ac:dyDescent="0.25"/>
  <cols>
    <col min="1" max="2" width="27.28515625" customWidth="1"/>
    <col min="3" max="3" width="22.7109375" customWidth="1"/>
    <col min="4" max="4" width="25.140625" customWidth="1"/>
    <col min="5" max="7" width="26.42578125" customWidth="1"/>
    <col min="8" max="11" width="12.140625" customWidth="1"/>
    <col min="12" max="12" width="12.7109375" customWidth="1"/>
    <col min="13" max="13" width="7.7109375" customWidth="1"/>
    <col min="14" max="14" width="39.85546875" customWidth="1"/>
    <col min="15" max="15" width="16.7109375" hidden="1" customWidth="1"/>
    <col min="16" max="19" width="14.42578125" hidden="1" customWidth="1"/>
    <col min="20" max="20" width="19.28515625" hidden="1" customWidth="1"/>
    <col min="21" max="21" width="15.7109375" hidden="1" customWidth="1"/>
    <col min="22" max="23" width="14.42578125" hidden="1" customWidth="1"/>
    <col min="24" max="24" width="19.7109375" hidden="1" customWidth="1"/>
    <col min="25" max="25" width="19.140625" hidden="1" customWidth="1"/>
    <col min="26" max="34" width="7.28515625" customWidth="1"/>
    <col min="35" max="35" width="21.140625" customWidth="1"/>
    <col min="36" max="36" width="8.5703125" customWidth="1"/>
    <col min="37" max="37" width="15" customWidth="1"/>
    <col min="38" max="38" width="7.28515625" customWidth="1"/>
    <col min="39" max="39" width="16.28515625" customWidth="1"/>
    <col min="40" max="40" width="7.28515625" customWidth="1"/>
    <col min="41" max="41" width="16.5703125" customWidth="1"/>
    <col min="42" max="42" width="9.85546875" customWidth="1"/>
    <col min="43" max="43" width="14" customWidth="1"/>
    <col min="44" max="44" width="7.28515625" customWidth="1"/>
    <col min="45" max="45" width="14.7109375" customWidth="1"/>
    <col min="46" max="46" width="7.28515625" customWidth="1"/>
    <col min="47" max="47" width="20.7109375" customWidth="1"/>
    <col min="48" max="48" width="20.5703125" customWidth="1"/>
    <col min="49" max="49" width="15.28515625" customWidth="1"/>
    <col min="50" max="50" width="7.28515625" customWidth="1"/>
    <col min="51" max="51" width="14.7109375" customWidth="1"/>
    <col min="52" max="52" width="7.28515625" customWidth="1"/>
    <col min="53" max="53" width="10.7109375" customWidth="1"/>
    <col min="54" max="55" width="6.7109375" customWidth="1"/>
    <col min="56" max="56" width="7.28515625" customWidth="1"/>
    <col min="57" max="57" width="20.5703125" customWidth="1"/>
    <col min="59" max="59" width="20.7109375" customWidth="1"/>
    <col min="61" max="61" width="23.28515625" customWidth="1"/>
    <col min="63" max="63" width="22.42578125" customWidth="1"/>
    <col min="65" max="65" width="21.85546875" customWidth="1"/>
  </cols>
  <sheetData>
    <row r="1" spans="1:7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x14ac:dyDescent="0.25">
      <c r="A2" s="1"/>
      <c r="B2" s="1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x14ac:dyDescent="0.25">
      <c r="A3" s="1"/>
      <c r="B3" s="1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8" x14ac:dyDescent="0.25">
      <c r="A4" s="1"/>
      <c r="B4" s="1"/>
      <c r="C4" s="1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8" x14ac:dyDescent="0.25">
      <c r="A5" s="1"/>
      <c r="B5" s="1"/>
      <c r="C5" s="1"/>
      <c r="D5" s="5"/>
      <c r="E5" s="5"/>
      <c r="F5" s="5"/>
      <c r="G5" s="5"/>
      <c r="H5" s="5"/>
      <c r="I5" s="5"/>
      <c r="J5" s="5"/>
      <c r="K5" s="5"/>
      <c r="L5" s="5"/>
      <c r="M5" s="5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x14ac:dyDescent="0.25">
      <c r="A6" s="124" t="s">
        <v>0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33.75" customHeight="1" x14ac:dyDescent="0.25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8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21" customHeight="1" x14ac:dyDescent="0.25">
      <c r="A9" s="9" t="s">
        <v>1</v>
      </c>
      <c r="B9" s="10"/>
      <c r="C9" s="125" t="s">
        <v>2</v>
      </c>
      <c r="D9" s="126"/>
      <c r="E9" s="126"/>
      <c r="F9" s="126"/>
      <c r="G9" s="126"/>
      <c r="H9" s="126"/>
      <c r="I9" s="11"/>
      <c r="J9" s="11"/>
      <c r="K9" s="11"/>
      <c r="L9" s="11"/>
      <c r="M9" s="11"/>
      <c r="N9" s="11"/>
      <c r="O9" s="11"/>
      <c r="P9" s="12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</row>
    <row r="10" spans="1:74" ht="45.75" customHeight="1" x14ac:dyDescent="0.25">
      <c r="A10" s="14" t="s">
        <v>3</v>
      </c>
      <c r="B10" s="15"/>
      <c r="C10" s="121" t="s">
        <v>4</v>
      </c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</row>
    <row r="11" spans="1:74" ht="45.75" customHeight="1" x14ac:dyDescent="0.25">
      <c r="A11" s="14" t="s">
        <v>5</v>
      </c>
      <c r="B11" s="15"/>
      <c r="C11" s="122" t="s">
        <v>6</v>
      </c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</row>
    <row r="12" spans="1:74" ht="24.75" customHeight="1" x14ac:dyDescent="0.25">
      <c r="A12" s="16" t="s">
        <v>7</v>
      </c>
      <c r="B12" s="17"/>
      <c r="C12" s="121" t="s">
        <v>8</v>
      </c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</row>
    <row r="13" spans="1:74" ht="45.75" customHeight="1" x14ac:dyDescent="0.25">
      <c r="A13" s="18" t="s">
        <v>9</v>
      </c>
      <c r="B13" s="19"/>
      <c r="C13" s="121" t="s">
        <v>10</v>
      </c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</row>
    <row r="14" spans="1:74" ht="45.75" customHeight="1" x14ac:dyDescent="0.25">
      <c r="A14" s="18" t="s">
        <v>11</v>
      </c>
      <c r="B14" s="19"/>
      <c r="C14" s="121" t="s">
        <v>12</v>
      </c>
      <c r="D14" s="122"/>
      <c r="E14" s="122"/>
      <c r="F14" s="122"/>
      <c r="G14" s="122"/>
      <c r="H14" s="122"/>
      <c r="I14" s="122"/>
      <c r="J14" s="122"/>
      <c r="K14" s="122"/>
      <c r="L14" s="20"/>
      <c r="M14" s="20"/>
      <c r="N14" s="20"/>
      <c r="O14" s="20"/>
      <c r="P14" s="21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</row>
    <row r="15" spans="1:74" ht="15.75" customHeight="1" x14ac:dyDescent="0.25">
      <c r="A15" s="127" t="s">
        <v>13</v>
      </c>
      <c r="B15" s="22"/>
      <c r="C15" s="23" t="s">
        <v>14</v>
      </c>
      <c r="D15" s="129" t="s">
        <v>15</v>
      </c>
      <c r="E15" s="130"/>
      <c r="F15" s="130"/>
      <c r="G15" s="130"/>
      <c r="H15" s="130"/>
      <c r="I15" s="130"/>
      <c r="J15" s="130"/>
      <c r="K15" s="24"/>
      <c r="L15" s="24"/>
      <c r="M15" s="24"/>
      <c r="N15" s="24"/>
      <c r="O15" s="24"/>
      <c r="P15" s="25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</row>
    <row r="16" spans="1:74" ht="23.25" customHeight="1" x14ac:dyDescent="0.25">
      <c r="A16" s="128"/>
      <c r="B16" s="26"/>
      <c r="C16" s="23" t="s">
        <v>16</v>
      </c>
      <c r="D16" s="131" t="s">
        <v>17</v>
      </c>
      <c r="E16" s="132"/>
      <c r="F16" s="132"/>
      <c r="G16" s="132"/>
      <c r="H16" s="132"/>
      <c r="I16" s="132"/>
      <c r="J16" s="132"/>
      <c r="K16" s="24"/>
      <c r="L16" s="24"/>
      <c r="M16" s="24"/>
      <c r="N16" s="24"/>
      <c r="O16" s="24"/>
      <c r="P16" s="25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</row>
    <row r="17" spans="1:74" ht="24" customHeight="1" x14ac:dyDescent="0.25">
      <c r="A17" s="133" t="s">
        <v>18</v>
      </c>
      <c r="B17" s="27"/>
      <c r="C17" s="28" t="s">
        <v>19</v>
      </c>
      <c r="D17" s="131" t="s">
        <v>20</v>
      </c>
      <c r="E17" s="132"/>
      <c r="F17" s="132"/>
      <c r="G17" s="132"/>
      <c r="H17" s="132"/>
      <c r="I17" s="132"/>
      <c r="J17" s="132"/>
      <c r="K17" s="24"/>
      <c r="L17" s="24"/>
      <c r="M17" s="24"/>
      <c r="N17" s="24"/>
      <c r="O17" s="24"/>
      <c r="P17" s="25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</row>
    <row r="18" spans="1:74" ht="28.5" customHeight="1" x14ac:dyDescent="0.25">
      <c r="A18" s="133"/>
      <c r="B18" s="27"/>
      <c r="C18" s="28" t="s">
        <v>21</v>
      </c>
      <c r="D18" s="131" t="s">
        <v>22</v>
      </c>
      <c r="E18" s="132"/>
      <c r="F18" s="132"/>
      <c r="G18" s="132"/>
      <c r="H18" s="132"/>
      <c r="I18" s="132"/>
      <c r="J18" s="132"/>
      <c r="K18" s="24"/>
      <c r="L18" s="24"/>
      <c r="M18" s="24"/>
      <c r="N18" s="24"/>
      <c r="O18" s="24"/>
      <c r="P18" s="25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</row>
    <row r="19" spans="1:74" ht="45.75" customHeight="1" x14ac:dyDescent="0.25">
      <c r="A19" s="133"/>
      <c r="B19" s="27"/>
      <c r="C19" s="23" t="s">
        <v>14</v>
      </c>
      <c r="D19" s="134" t="s">
        <v>23</v>
      </c>
      <c r="E19" s="135"/>
      <c r="F19" s="135"/>
      <c r="G19" s="135"/>
      <c r="H19" s="135"/>
      <c r="I19" s="135"/>
      <c r="J19" s="135"/>
      <c r="K19" s="11"/>
      <c r="L19" s="11"/>
      <c r="M19" s="11"/>
      <c r="N19" s="11"/>
      <c r="O19" s="11"/>
      <c r="P19" s="12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</row>
    <row r="20" spans="1:74" ht="48" customHeight="1" thickBot="1" x14ac:dyDescent="0.3">
      <c r="A20" s="127"/>
      <c r="B20" s="22"/>
      <c r="C20" s="29" t="s">
        <v>24</v>
      </c>
      <c r="D20" s="136" t="s">
        <v>25</v>
      </c>
      <c r="E20" s="137"/>
      <c r="F20" s="137"/>
      <c r="G20" s="137"/>
      <c r="H20" s="137"/>
      <c r="I20" s="137"/>
      <c r="J20" s="137"/>
      <c r="K20" s="30"/>
      <c r="L20" s="30"/>
      <c r="M20" s="30"/>
      <c r="N20" s="30"/>
      <c r="O20" s="30"/>
      <c r="P20" s="31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</row>
    <row r="21" spans="1:74" ht="26.25" customHeight="1" x14ac:dyDescent="0.25">
      <c r="A21" s="165" t="s">
        <v>26</v>
      </c>
      <c r="B21" s="166"/>
      <c r="C21" s="166"/>
      <c r="D21" s="166"/>
      <c r="E21" s="166"/>
      <c r="F21" s="166"/>
      <c r="G21" s="99"/>
      <c r="H21" s="169" t="s">
        <v>27</v>
      </c>
      <c r="I21" s="170"/>
      <c r="J21" s="170"/>
      <c r="K21" s="170"/>
      <c r="L21" s="170"/>
      <c r="M21" s="173" t="s">
        <v>28</v>
      </c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38" t="s">
        <v>29</v>
      </c>
      <c r="BI21" s="139"/>
      <c r="BJ21" s="139"/>
      <c r="BK21" s="139"/>
      <c r="BL21" s="139"/>
      <c r="BM21" s="140"/>
      <c r="BN21" s="2"/>
      <c r="BO21" s="2"/>
      <c r="BP21" s="2"/>
      <c r="BQ21" s="2"/>
      <c r="BR21" s="2"/>
      <c r="BS21" s="2"/>
      <c r="BT21" s="2"/>
      <c r="BU21" s="2"/>
      <c r="BV21" s="2"/>
    </row>
    <row r="22" spans="1:74" ht="30" customHeight="1" x14ac:dyDescent="0.25">
      <c r="A22" s="167"/>
      <c r="B22" s="168"/>
      <c r="C22" s="168"/>
      <c r="D22" s="168"/>
      <c r="E22" s="168"/>
      <c r="F22" s="168"/>
      <c r="G22" s="100"/>
      <c r="H22" s="171"/>
      <c r="I22" s="172"/>
      <c r="J22" s="172"/>
      <c r="K22" s="172"/>
      <c r="L22" s="172"/>
      <c r="M22" s="144" t="s">
        <v>30</v>
      </c>
      <c r="N22" s="147" t="s">
        <v>31</v>
      </c>
      <c r="O22" s="147" t="s">
        <v>32</v>
      </c>
      <c r="P22" s="147" t="s">
        <v>33</v>
      </c>
      <c r="Q22" s="147" t="s">
        <v>34</v>
      </c>
      <c r="R22" s="147" t="s">
        <v>35</v>
      </c>
      <c r="S22" s="164" t="s">
        <v>36</v>
      </c>
      <c r="T22" s="164" t="s">
        <v>37</v>
      </c>
      <c r="U22" s="164" t="s">
        <v>38</v>
      </c>
      <c r="V22" s="164" t="s">
        <v>39</v>
      </c>
      <c r="W22" s="164" t="s">
        <v>40</v>
      </c>
      <c r="X22" s="147" t="s">
        <v>41</v>
      </c>
      <c r="Y22" s="147" t="s">
        <v>42</v>
      </c>
      <c r="Z22" s="174" t="s">
        <v>43</v>
      </c>
      <c r="AA22" s="157"/>
      <c r="AB22" s="156" t="s">
        <v>44</v>
      </c>
      <c r="AC22" s="157"/>
      <c r="AD22" s="156" t="s">
        <v>45</v>
      </c>
      <c r="AE22" s="157"/>
      <c r="AF22" s="160" t="s">
        <v>46</v>
      </c>
      <c r="AG22" s="161"/>
      <c r="AH22" s="156" t="s">
        <v>47</v>
      </c>
      <c r="AI22" s="157"/>
      <c r="AJ22" s="156" t="s">
        <v>48</v>
      </c>
      <c r="AK22" s="157"/>
      <c r="AL22" s="156" t="s">
        <v>49</v>
      </c>
      <c r="AM22" s="157"/>
      <c r="AN22" s="160" t="s">
        <v>50</v>
      </c>
      <c r="AO22" s="161"/>
      <c r="AP22" s="156" t="s">
        <v>51</v>
      </c>
      <c r="AQ22" s="157"/>
      <c r="AR22" s="156" t="s">
        <v>52</v>
      </c>
      <c r="AS22" s="157"/>
      <c r="AT22" s="156" t="s">
        <v>53</v>
      </c>
      <c r="AU22" s="157"/>
      <c r="AV22" s="160" t="s">
        <v>54</v>
      </c>
      <c r="AW22" s="161"/>
      <c r="AX22" s="156" t="s">
        <v>55</v>
      </c>
      <c r="AY22" s="157"/>
      <c r="AZ22" s="156" t="s">
        <v>56</v>
      </c>
      <c r="BA22" s="157"/>
      <c r="BB22" s="156" t="s">
        <v>57</v>
      </c>
      <c r="BC22" s="157"/>
      <c r="BD22" s="148" t="s">
        <v>58</v>
      </c>
      <c r="BE22" s="149"/>
      <c r="BF22" s="152" t="s">
        <v>59</v>
      </c>
      <c r="BG22" s="153"/>
      <c r="BH22" s="141"/>
      <c r="BI22" s="142"/>
      <c r="BJ22" s="142"/>
      <c r="BK22" s="142"/>
      <c r="BL22" s="142"/>
      <c r="BM22" s="143"/>
      <c r="BN22" s="2"/>
      <c r="BO22" s="2"/>
      <c r="BP22" s="2"/>
      <c r="BQ22" s="2"/>
      <c r="BR22" s="2"/>
      <c r="BS22" s="2"/>
      <c r="BT22" s="2"/>
      <c r="BU22" s="2"/>
      <c r="BV22" s="2"/>
    </row>
    <row r="23" spans="1:74" ht="33.6" customHeight="1" x14ac:dyDescent="0.25">
      <c r="A23" s="175" t="s">
        <v>60</v>
      </c>
      <c r="B23" s="163" t="s">
        <v>61</v>
      </c>
      <c r="C23" s="162" t="s">
        <v>62</v>
      </c>
      <c r="D23" s="162" t="s">
        <v>63</v>
      </c>
      <c r="E23" s="162" t="s">
        <v>64</v>
      </c>
      <c r="F23" s="162" t="s">
        <v>65</v>
      </c>
      <c r="G23" s="163" t="s">
        <v>66</v>
      </c>
      <c r="H23" s="194" t="s">
        <v>67</v>
      </c>
      <c r="I23" s="194" t="s">
        <v>68</v>
      </c>
      <c r="J23" s="194" t="s">
        <v>69</v>
      </c>
      <c r="K23" s="194" t="s">
        <v>70</v>
      </c>
      <c r="L23" s="194" t="s">
        <v>71</v>
      </c>
      <c r="M23" s="145"/>
      <c r="N23" s="147"/>
      <c r="O23" s="147"/>
      <c r="P23" s="147"/>
      <c r="Q23" s="147"/>
      <c r="R23" s="147"/>
      <c r="S23" s="164"/>
      <c r="T23" s="164"/>
      <c r="U23" s="164"/>
      <c r="V23" s="164"/>
      <c r="W23" s="164"/>
      <c r="X23" s="147"/>
      <c r="Y23" s="147"/>
      <c r="Z23" s="158"/>
      <c r="AA23" s="159"/>
      <c r="AB23" s="158"/>
      <c r="AC23" s="159"/>
      <c r="AD23" s="158"/>
      <c r="AE23" s="159"/>
      <c r="AF23" s="154"/>
      <c r="AG23" s="155"/>
      <c r="AH23" s="158"/>
      <c r="AI23" s="159"/>
      <c r="AJ23" s="158"/>
      <c r="AK23" s="159"/>
      <c r="AL23" s="158"/>
      <c r="AM23" s="159"/>
      <c r="AN23" s="154"/>
      <c r="AO23" s="155"/>
      <c r="AP23" s="158"/>
      <c r="AQ23" s="159"/>
      <c r="AR23" s="158"/>
      <c r="AS23" s="159"/>
      <c r="AT23" s="158"/>
      <c r="AU23" s="159"/>
      <c r="AV23" s="154"/>
      <c r="AW23" s="155"/>
      <c r="AX23" s="158"/>
      <c r="AY23" s="159"/>
      <c r="AZ23" s="158"/>
      <c r="BA23" s="159"/>
      <c r="BB23" s="158"/>
      <c r="BC23" s="159"/>
      <c r="BD23" s="150"/>
      <c r="BE23" s="151"/>
      <c r="BF23" s="154"/>
      <c r="BG23" s="155"/>
      <c r="BH23" s="178">
        <v>2024</v>
      </c>
      <c r="BI23" s="179"/>
      <c r="BJ23" s="178">
        <v>2025</v>
      </c>
      <c r="BK23" s="179"/>
      <c r="BL23" s="178">
        <v>2026</v>
      </c>
      <c r="BM23" s="180"/>
      <c r="BN23" s="2"/>
      <c r="BO23" s="2"/>
      <c r="BP23" s="2"/>
      <c r="BQ23" s="2"/>
      <c r="BR23" s="2"/>
      <c r="BS23" s="2"/>
      <c r="BT23" s="2"/>
      <c r="BU23" s="2"/>
      <c r="BV23" s="2"/>
    </row>
    <row r="24" spans="1:74" ht="30" customHeight="1" x14ac:dyDescent="0.25">
      <c r="A24" s="176"/>
      <c r="B24" s="177"/>
      <c r="C24" s="163"/>
      <c r="D24" s="163"/>
      <c r="E24" s="163"/>
      <c r="F24" s="163"/>
      <c r="G24" s="177"/>
      <c r="H24" s="194"/>
      <c r="I24" s="194"/>
      <c r="J24" s="194"/>
      <c r="K24" s="194"/>
      <c r="L24" s="194"/>
      <c r="M24" s="146"/>
      <c r="N24" s="147"/>
      <c r="O24" s="147"/>
      <c r="P24" s="147"/>
      <c r="Q24" s="147"/>
      <c r="R24" s="147"/>
      <c r="S24" s="164"/>
      <c r="T24" s="164"/>
      <c r="U24" s="164"/>
      <c r="V24" s="164"/>
      <c r="W24" s="164"/>
      <c r="X24" s="147"/>
      <c r="Y24" s="147"/>
      <c r="Z24" s="32" t="s">
        <v>72</v>
      </c>
      <c r="AA24" s="32" t="s">
        <v>73</v>
      </c>
      <c r="AB24" s="32" t="s">
        <v>72</v>
      </c>
      <c r="AC24" s="32" t="s">
        <v>73</v>
      </c>
      <c r="AD24" s="32" t="s">
        <v>72</v>
      </c>
      <c r="AE24" s="32" t="s">
        <v>73</v>
      </c>
      <c r="AF24" s="33" t="s">
        <v>72</v>
      </c>
      <c r="AG24" s="33" t="s">
        <v>73</v>
      </c>
      <c r="AH24" s="32" t="s">
        <v>72</v>
      </c>
      <c r="AI24" s="32" t="s">
        <v>73</v>
      </c>
      <c r="AJ24" s="32" t="s">
        <v>72</v>
      </c>
      <c r="AK24" s="32" t="s">
        <v>73</v>
      </c>
      <c r="AL24" s="32" t="s">
        <v>72</v>
      </c>
      <c r="AM24" s="32" t="s">
        <v>73</v>
      </c>
      <c r="AN24" s="33" t="s">
        <v>72</v>
      </c>
      <c r="AO24" s="33" t="s">
        <v>73</v>
      </c>
      <c r="AP24" s="32" t="s">
        <v>72</v>
      </c>
      <c r="AQ24" s="32" t="s">
        <v>73</v>
      </c>
      <c r="AR24" s="32" t="s">
        <v>72</v>
      </c>
      <c r="AS24" s="32" t="s">
        <v>73</v>
      </c>
      <c r="AT24" s="32" t="s">
        <v>72</v>
      </c>
      <c r="AU24" s="32" t="s">
        <v>73</v>
      </c>
      <c r="AV24" s="33" t="s">
        <v>72</v>
      </c>
      <c r="AW24" s="33" t="s">
        <v>73</v>
      </c>
      <c r="AX24" s="32" t="s">
        <v>72</v>
      </c>
      <c r="AY24" s="32" t="s">
        <v>73</v>
      </c>
      <c r="AZ24" s="32" t="s">
        <v>72</v>
      </c>
      <c r="BA24" s="32" t="s">
        <v>73</v>
      </c>
      <c r="BB24" s="32" t="s">
        <v>72</v>
      </c>
      <c r="BC24" s="32" t="s">
        <v>73</v>
      </c>
      <c r="BD24" s="34" t="s">
        <v>72</v>
      </c>
      <c r="BE24" s="34" t="s">
        <v>73</v>
      </c>
      <c r="BF24" s="35" t="s">
        <v>72</v>
      </c>
      <c r="BG24" s="35" t="s">
        <v>73</v>
      </c>
      <c r="BH24" s="34" t="s">
        <v>72</v>
      </c>
      <c r="BI24" s="36" t="s">
        <v>73</v>
      </c>
      <c r="BJ24" s="36" t="s">
        <v>72</v>
      </c>
      <c r="BK24" s="36" t="s">
        <v>73</v>
      </c>
      <c r="BL24" s="36" t="s">
        <v>72</v>
      </c>
      <c r="BM24" s="37" t="s">
        <v>73</v>
      </c>
      <c r="BN24" s="2"/>
      <c r="BO24" s="2"/>
      <c r="BP24" s="2"/>
      <c r="BQ24" s="2"/>
      <c r="BR24" s="2"/>
      <c r="BS24" s="2"/>
      <c r="BT24" s="2"/>
      <c r="BU24" s="2"/>
      <c r="BV24" s="2"/>
    </row>
    <row r="25" spans="1:74" ht="173.25" customHeight="1" x14ac:dyDescent="0.25">
      <c r="A25" s="181" t="s">
        <v>74</v>
      </c>
      <c r="B25" s="184" t="s">
        <v>75</v>
      </c>
      <c r="C25" s="187" t="s">
        <v>76</v>
      </c>
      <c r="D25" s="187" t="s">
        <v>106</v>
      </c>
      <c r="E25" s="187" t="s">
        <v>77</v>
      </c>
      <c r="F25" s="191">
        <v>600</v>
      </c>
      <c r="G25" s="191" t="s">
        <v>78</v>
      </c>
      <c r="H25" s="205">
        <v>37</v>
      </c>
      <c r="I25" s="205">
        <v>157</v>
      </c>
      <c r="J25" s="205">
        <v>23</v>
      </c>
      <c r="K25" s="205">
        <v>0</v>
      </c>
      <c r="L25" s="208" t="s">
        <v>79</v>
      </c>
      <c r="M25" s="208" t="s">
        <v>80</v>
      </c>
      <c r="N25" s="212" t="s">
        <v>81</v>
      </c>
      <c r="O25" s="205">
        <v>148</v>
      </c>
      <c r="P25" s="205" t="s">
        <v>82</v>
      </c>
      <c r="Q25" s="205">
        <v>1</v>
      </c>
      <c r="R25" s="216" t="s">
        <v>83</v>
      </c>
      <c r="S25" s="38">
        <v>26220</v>
      </c>
      <c r="T25" s="39" t="s">
        <v>84</v>
      </c>
      <c r="U25" s="51" t="s">
        <v>85</v>
      </c>
      <c r="V25" s="51">
        <v>0</v>
      </c>
      <c r="W25" s="51">
        <v>0</v>
      </c>
      <c r="X25" s="51" t="s">
        <v>86</v>
      </c>
      <c r="Y25" s="51" t="s">
        <v>87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1">
        <v>0</v>
      </c>
      <c r="AF25" s="226">
        <v>0</v>
      </c>
      <c r="AG25" s="226">
        <v>0</v>
      </c>
      <c r="AH25" s="70">
        <v>0</v>
      </c>
      <c r="AI25" s="70">
        <v>0</v>
      </c>
      <c r="AJ25" s="83">
        <v>2</v>
      </c>
      <c r="AK25" s="40">
        <v>56843.75</v>
      </c>
      <c r="AL25" s="70">
        <v>2</v>
      </c>
      <c r="AM25" s="40">
        <v>56843.75</v>
      </c>
      <c r="AN25" s="82">
        <v>2</v>
      </c>
      <c r="AO25" s="84">
        <f>AM25+AK25</f>
        <v>113687.5</v>
      </c>
      <c r="AP25" s="70">
        <v>2</v>
      </c>
      <c r="AQ25" s="40">
        <v>56843.5</v>
      </c>
      <c r="AR25" s="70">
        <v>0</v>
      </c>
      <c r="AS25" s="70">
        <v>0</v>
      </c>
      <c r="AT25" s="70">
        <v>1</v>
      </c>
      <c r="AU25" s="85">
        <v>0</v>
      </c>
      <c r="AV25" s="82">
        <v>0</v>
      </c>
      <c r="AW25" s="86">
        <f>AQ25+AS25+AU25</f>
        <v>56843.5</v>
      </c>
      <c r="AX25" s="70">
        <v>0</v>
      </c>
      <c r="AY25" s="70">
        <v>0</v>
      </c>
      <c r="AZ25" s="70">
        <v>0</v>
      </c>
      <c r="BA25" s="70">
        <v>0</v>
      </c>
      <c r="BB25" s="70">
        <v>0</v>
      </c>
      <c r="BC25" s="70">
        <v>0</v>
      </c>
      <c r="BD25" s="87">
        <v>0</v>
      </c>
      <c r="BE25" s="87">
        <v>0</v>
      </c>
      <c r="BF25" s="41">
        <v>3</v>
      </c>
      <c r="BG25" s="42">
        <f>AW25+AO25</f>
        <v>170531</v>
      </c>
      <c r="BH25" s="43">
        <v>1</v>
      </c>
      <c r="BI25" s="44">
        <v>200000</v>
      </c>
      <c r="BJ25" s="43">
        <v>1</v>
      </c>
      <c r="BK25" s="44">
        <v>250000</v>
      </c>
      <c r="BL25" s="43">
        <v>1</v>
      </c>
      <c r="BM25" s="45">
        <v>300000</v>
      </c>
      <c r="BN25" s="2"/>
      <c r="BO25" s="2"/>
      <c r="BP25" s="2"/>
      <c r="BQ25" s="2"/>
      <c r="BR25" s="2"/>
      <c r="BS25" s="2"/>
      <c r="BT25" s="2"/>
      <c r="BU25" s="2"/>
      <c r="BV25" s="2"/>
    </row>
    <row r="26" spans="1:74" ht="60" x14ac:dyDescent="0.25">
      <c r="A26" s="182"/>
      <c r="B26" s="185"/>
      <c r="C26" s="188"/>
      <c r="D26" s="188"/>
      <c r="E26" s="188"/>
      <c r="F26" s="192"/>
      <c r="G26" s="192"/>
      <c r="H26" s="206"/>
      <c r="I26" s="206"/>
      <c r="J26" s="206"/>
      <c r="K26" s="206"/>
      <c r="L26" s="209"/>
      <c r="M26" s="209"/>
      <c r="N26" s="213"/>
      <c r="O26" s="206"/>
      <c r="P26" s="206"/>
      <c r="Q26" s="206"/>
      <c r="R26" s="217"/>
      <c r="S26" s="38">
        <v>26110</v>
      </c>
      <c r="T26" s="39" t="s">
        <v>88</v>
      </c>
      <c r="U26" s="51" t="s">
        <v>85</v>
      </c>
      <c r="V26" s="51">
        <v>0</v>
      </c>
      <c r="W26" s="51">
        <v>0</v>
      </c>
      <c r="X26" s="51" t="s">
        <v>86</v>
      </c>
      <c r="Y26" s="51" t="s">
        <v>87</v>
      </c>
      <c r="Z26" s="51"/>
      <c r="AA26" s="51"/>
      <c r="AB26" s="51"/>
      <c r="AC26" s="51"/>
      <c r="AD26" s="51"/>
      <c r="AE26" s="51"/>
      <c r="AF26" s="227"/>
      <c r="AG26" s="227"/>
      <c r="AH26" s="51">
        <v>0</v>
      </c>
      <c r="AI26" s="51">
        <v>0</v>
      </c>
      <c r="AJ26" s="51">
        <v>0</v>
      </c>
      <c r="AK26" s="46">
        <v>0</v>
      </c>
      <c r="AL26" s="51">
        <v>1</v>
      </c>
      <c r="AM26" s="46">
        <v>40000</v>
      </c>
      <c r="AN26" s="88">
        <v>1</v>
      </c>
      <c r="AO26" s="89">
        <v>40000</v>
      </c>
      <c r="AP26" s="51">
        <v>0</v>
      </c>
      <c r="AQ26" s="46">
        <v>0</v>
      </c>
      <c r="AR26" s="51">
        <v>0</v>
      </c>
      <c r="AS26" s="51">
        <v>0</v>
      </c>
      <c r="AT26" s="51">
        <v>0</v>
      </c>
      <c r="AU26" s="90">
        <v>0</v>
      </c>
      <c r="AV26" s="88">
        <v>0</v>
      </c>
      <c r="AW26" s="91">
        <v>0</v>
      </c>
      <c r="AX26" s="70">
        <v>0</v>
      </c>
      <c r="AY26" s="70">
        <v>0</v>
      </c>
      <c r="AZ26" s="70">
        <v>0</v>
      </c>
      <c r="BA26" s="70">
        <v>0</v>
      </c>
      <c r="BB26" s="70">
        <v>0</v>
      </c>
      <c r="BC26" s="70">
        <v>0</v>
      </c>
      <c r="BD26" s="87">
        <v>0</v>
      </c>
      <c r="BE26" s="87">
        <v>0</v>
      </c>
      <c r="BF26" s="47">
        <v>1</v>
      </c>
      <c r="BG26" s="48">
        <v>40000</v>
      </c>
      <c r="BH26" s="49">
        <v>0</v>
      </c>
      <c r="BI26" s="50">
        <v>50000</v>
      </c>
      <c r="BJ26" s="49">
        <v>0</v>
      </c>
      <c r="BK26" s="50">
        <v>550000</v>
      </c>
      <c r="BL26" s="49">
        <v>0</v>
      </c>
      <c r="BM26" s="50">
        <v>60000</v>
      </c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60" x14ac:dyDescent="0.25">
      <c r="A27" s="182"/>
      <c r="B27" s="185"/>
      <c r="C27" s="189"/>
      <c r="D27" s="188"/>
      <c r="E27" s="188"/>
      <c r="F27" s="192"/>
      <c r="G27" s="192"/>
      <c r="H27" s="206"/>
      <c r="I27" s="206"/>
      <c r="J27" s="206"/>
      <c r="K27" s="206"/>
      <c r="L27" s="209"/>
      <c r="M27" s="211"/>
      <c r="N27" s="214"/>
      <c r="O27" s="215"/>
      <c r="P27" s="215"/>
      <c r="Q27" s="215"/>
      <c r="R27" s="218"/>
      <c r="S27" s="38">
        <v>35620</v>
      </c>
      <c r="T27" s="39" t="s">
        <v>89</v>
      </c>
      <c r="U27" s="51" t="s">
        <v>85</v>
      </c>
      <c r="V27" s="51">
        <v>0</v>
      </c>
      <c r="W27" s="51">
        <v>0</v>
      </c>
      <c r="X27" s="51" t="s">
        <v>86</v>
      </c>
      <c r="Y27" s="51" t="s">
        <v>87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1">
        <v>0</v>
      </c>
      <c r="AF27" s="226">
        <v>0</v>
      </c>
      <c r="AG27" s="226">
        <v>0</v>
      </c>
      <c r="AH27" s="70">
        <v>0</v>
      </c>
      <c r="AI27" s="70">
        <v>0</v>
      </c>
      <c r="AJ27" s="51">
        <v>1</v>
      </c>
      <c r="AK27" s="46">
        <v>10000</v>
      </c>
      <c r="AL27" s="51">
        <v>1</v>
      </c>
      <c r="AM27" s="46">
        <v>10000</v>
      </c>
      <c r="AN27" s="88">
        <v>2</v>
      </c>
      <c r="AO27" s="89">
        <v>20000</v>
      </c>
      <c r="AP27" s="51">
        <v>1</v>
      </c>
      <c r="AQ27" s="46">
        <v>10000</v>
      </c>
      <c r="AR27" s="51">
        <v>0</v>
      </c>
      <c r="AS27" s="51">
        <v>0</v>
      </c>
      <c r="AT27" s="51"/>
      <c r="AU27" s="90">
        <v>0</v>
      </c>
      <c r="AV27" s="88">
        <v>1</v>
      </c>
      <c r="AW27" s="91">
        <v>10000</v>
      </c>
      <c r="AX27" s="70">
        <v>0</v>
      </c>
      <c r="AY27" s="70">
        <v>0</v>
      </c>
      <c r="AZ27" s="70">
        <v>0</v>
      </c>
      <c r="BA27" s="70">
        <v>0</v>
      </c>
      <c r="BB27" s="70">
        <v>0</v>
      </c>
      <c r="BC27" s="70">
        <v>0</v>
      </c>
      <c r="BD27" s="87">
        <v>0</v>
      </c>
      <c r="BE27" s="87">
        <v>0</v>
      </c>
      <c r="BF27" s="47">
        <v>3</v>
      </c>
      <c r="BG27" s="48">
        <v>30000</v>
      </c>
      <c r="BH27" s="49">
        <v>0</v>
      </c>
      <c r="BI27" s="50">
        <v>35000</v>
      </c>
      <c r="BJ27" s="49">
        <v>0</v>
      </c>
      <c r="BK27" s="50">
        <v>40000</v>
      </c>
      <c r="BL27" s="49">
        <v>0</v>
      </c>
      <c r="BM27" s="50">
        <v>50000</v>
      </c>
      <c r="BN27" s="2"/>
      <c r="BO27" s="2"/>
      <c r="BP27" s="2"/>
      <c r="BQ27" s="2"/>
      <c r="BR27" s="2"/>
      <c r="BS27" s="2"/>
      <c r="BT27" s="2"/>
      <c r="BU27" s="2"/>
      <c r="BV27" s="2"/>
    </row>
    <row r="28" spans="1:74" s="110" customFormat="1" ht="117" customHeight="1" x14ac:dyDescent="0.25">
      <c r="A28" s="182"/>
      <c r="B28" s="185"/>
      <c r="C28" s="195" t="s">
        <v>116</v>
      </c>
      <c r="D28" s="188"/>
      <c r="E28" s="188"/>
      <c r="F28" s="192"/>
      <c r="G28" s="192"/>
      <c r="H28" s="206"/>
      <c r="I28" s="206"/>
      <c r="J28" s="206"/>
      <c r="K28" s="206"/>
      <c r="L28" s="209"/>
      <c r="M28" s="198">
        <v>2</v>
      </c>
      <c r="N28" s="200" t="s">
        <v>90</v>
      </c>
      <c r="O28" s="101">
        <v>148</v>
      </c>
      <c r="P28" s="101" t="s">
        <v>82</v>
      </c>
      <c r="Q28" s="101">
        <v>1</v>
      </c>
      <c r="R28" s="101" t="s">
        <v>83</v>
      </c>
      <c r="S28" s="102">
        <v>33100</v>
      </c>
      <c r="T28" s="103" t="s">
        <v>91</v>
      </c>
      <c r="U28" s="101" t="s">
        <v>85</v>
      </c>
      <c r="V28" s="101">
        <v>0</v>
      </c>
      <c r="W28" s="101">
        <v>0</v>
      </c>
      <c r="X28" s="101" t="s">
        <v>86</v>
      </c>
      <c r="Y28" s="101" t="s">
        <v>92</v>
      </c>
      <c r="Z28" s="101">
        <v>0</v>
      </c>
      <c r="AA28" s="101">
        <v>0</v>
      </c>
      <c r="AB28" s="101">
        <v>0</v>
      </c>
      <c r="AC28" s="101">
        <v>0</v>
      </c>
      <c r="AD28" s="101">
        <v>0</v>
      </c>
      <c r="AE28" s="101">
        <v>0</v>
      </c>
      <c r="AF28" s="227">
        <v>0</v>
      </c>
      <c r="AG28" s="227">
        <v>0</v>
      </c>
      <c r="AH28" s="101">
        <v>1</v>
      </c>
      <c r="AI28" s="104">
        <v>40000</v>
      </c>
      <c r="AJ28" s="101">
        <v>0</v>
      </c>
      <c r="AK28" s="104">
        <v>0</v>
      </c>
      <c r="AL28" s="101">
        <v>0</v>
      </c>
      <c r="AM28" s="101">
        <v>0</v>
      </c>
      <c r="AN28" s="101">
        <v>1</v>
      </c>
      <c r="AO28" s="104">
        <f>AI28+AK28+AM28</f>
        <v>40000</v>
      </c>
      <c r="AP28" s="101">
        <v>0</v>
      </c>
      <c r="AQ28" s="104">
        <v>0</v>
      </c>
      <c r="AR28" s="101">
        <v>0</v>
      </c>
      <c r="AS28" s="101">
        <v>0</v>
      </c>
      <c r="AT28" s="101">
        <v>0</v>
      </c>
      <c r="AU28" s="104">
        <v>0</v>
      </c>
      <c r="AV28" s="101">
        <v>0</v>
      </c>
      <c r="AW28" s="104">
        <v>0</v>
      </c>
      <c r="AX28" s="101"/>
      <c r="AY28" s="105">
        <v>0</v>
      </c>
      <c r="AZ28" s="105">
        <v>0</v>
      </c>
      <c r="BA28" s="105">
        <v>0</v>
      </c>
      <c r="BB28" s="105">
        <v>0</v>
      </c>
      <c r="BC28" s="105">
        <v>0</v>
      </c>
      <c r="BD28" s="105">
        <v>0</v>
      </c>
      <c r="BE28" s="105">
        <v>0</v>
      </c>
      <c r="BF28" s="106">
        <v>1</v>
      </c>
      <c r="BG28" s="107">
        <f>BE28+AW28+AO28+AG28</f>
        <v>40000</v>
      </c>
      <c r="BH28" s="102">
        <v>1</v>
      </c>
      <c r="BI28" s="108">
        <v>45000</v>
      </c>
      <c r="BJ28" s="102">
        <v>1</v>
      </c>
      <c r="BK28" s="108">
        <v>50000</v>
      </c>
      <c r="BL28" s="102">
        <v>1</v>
      </c>
      <c r="BM28" s="109">
        <v>55000</v>
      </c>
    </row>
    <row r="29" spans="1:74" s="110" customFormat="1" ht="117" customHeight="1" x14ac:dyDescent="0.25">
      <c r="A29" s="182"/>
      <c r="B29" s="185"/>
      <c r="C29" s="196"/>
      <c r="D29" s="188"/>
      <c r="E29" s="188"/>
      <c r="F29" s="192"/>
      <c r="G29" s="192"/>
      <c r="H29" s="206"/>
      <c r="I29" s="206"/>
      <c r="J29" s="206"/>
      <c r="K29" s="206"/>
      <c r="L29" s="209"/>
      <c r="M29" s="199"/>
      <c r="N29" s="201"/>
      <c r="O29" s="101">
        <v>148</v>
      </c>
      <c r="P29" s="101" t="s">
        <v>82</v>
      </c>
      <c r="Q29" s="101">
        <v>1</v>
      </c>
      <c r="R29" s="101" t="s">
        <v>83</v>
      </c>
      <c r="S29" s="102">
        <v>39600</v>
      </c>
      <c r="T29" s="103" t="s">
        <v>93</v>
      </c>
      <c r="U29" s="101" t="s">
        <v>85</v>
      </c>
      <c r="V29" s="101">
        <v>0</v>
      </c>
      <c r="W29" s="101">
        <v>0</v>
      </c>
      <c r="X29" s="101" t="s">
        <v>86</v>
      </c>
      <c r="Y29" s="101" t="s">
        <v>92</v>
      </c>
      <c r="Z29" s="101">
        <v>0</v>
      </c>
      <c r="AA29" s="101">
        <v>0</v>
      </c>
      <c r="AB29" s="101">
        <v>0</v>
      </c>
      <c r="AC29" s="101">
        <v>0</v>
      </c>
      <c r="AD29" s="101">
        <v>0</v>
      </c>
      <c r="AE29" s="101">
        <v>0</v>
      </c>
      <c r="AF29" s="227">
        <v>0</v>
      </c>
      <c r="AG29" s="227">
        <v>0</v>
      </c>
      <c r="AH29" s="101">
        <v>1</v>
      </c>
      <c r="AI29" s="104">
        <v>40000</v>
      </c>
      <c r="AJ29" s="101">
        <v>0</v>
      </c>
      <c r="AK29" s="104">
        <v>0</v>
      </c>
      <c r="AL29" s="101"/>
      <c r="AM29" s="101">
        <v>0</v>
      </c>
      <c r="AN29" s="101">
        <v>1</v>
      </c>
      <c r="AO29" s="104">
        <f>AI29+AK29+AM29</f>
        <v>40000</v>
      </c>
      <c r="AP29" s="101">
        <v>0</v>
      </c>
      <c r="AQ29" s="104">
        <v>0</v>
      </c>
      <c r="AR29" s="101">
        <v>0</v>
      </c>
      <c r="AS29" s="101">
        <v>0</v>
      </c>
      <c r="AT29" s="101"/>
      <c r="AU29" s="104">
        <v>0</v>
      </c>
      <c r="AV29" s="101">
        <v>0</v>
      </c>
      <c r="AW29" s="104">
        <v>0</v>
      </c>
      <c r="AX29" s="101"/>
      <c r="AY29" s="105">
        <v>0</v>
      </c>
      <c r="AZ29" s="105">
        <v>0</v>
      </c>
      <c r="BA29" s="105">
        <v>0</v>
      </c>
      <c r="BB29" s="105">
        <v>0</v>
      </c>
      <c r="BC29" s="105">
        <v>0</v>
      </c>
      <c r="BD29" s="105">
        <v>0</v>
      </c>
      <c r="BE29" s="105">
        <v>0</v>
      </c>
      <c r="BF29" s="106">
        <v>1</v>
      </c>
      <c r="BG29" s="107">
        <f>BE29+AW29+AO29+AG29</f>
        <v>40000</v>
      </c>
      <c r="BH29" s="102">
        <v>1</v>
      </c>
      <c r="BI29" s="108">
        <v>45000</v>
      </c>
      <c r="BJ29" s="102">
        <v>1</v>
      </c>
      <c r="BK29" s="108">
        <v>50000</v>
      </c>
      <c r="BL29" s="102">
        <v>1</v>
      </c>
      <c r="BM29" s="109">
        <v>55000</v>
      </c>
    </row>
    <row r="30" spans="1:74" s="110" customFormat="1" ht="117" customHeight="1" x14ac:dyDescent="0.25">
      <c r="A30" s="182"/>
      <c r="B30" s="185"/>
      <c r="C30" s="196"/>
      <c r="D30" s="188"/>
      <c r="E30" s="188"/>
      <c r="F30" s="192"/>
      <c r="G30" s="192"/>
      <c r="H30" s="206"/>
      <c r="I30" s="206"/>
      <c r="J30" s="206"/>
      <c r="K30" s="206"/>
      <c r="L30" s="209"/>
      <c r="M30" s="199"/>
      <c r="N30" s="201"/>
      <c r="O30" s="101">
        <v>148</v>
      </c>
      <c r="P30" s="101" t="s">
        <v>82</v>
      </c>
      <c r="Q30" s="101">
        <v>1</v>
      </c>
      <c r="R30" s="101" t="s">
        <v>83</v>
      </c>
      <c r="S30" s="101">
        <v>42120</v>
      </c>
      <c r="T30" s="101" t="s">
        <v>107</v>
      </c>
      <c r="U30" s="101" t="s">
        <v>85</v>
      </c>
      <c r="V30" s="101">
        <v>0</v>
      </c>
      <c r="W30" s="101">
        <v>0</v>
      </c>
      <c r="X30" s="101" t="s">
        <v>86</v>
      </c>
      <c r="Y30" s="101" t="s">
        <v>92</v>
      </c>
      <c r="Z30" s="101">
        <v>0</v>
      </c>
      <c r="AA30" s="101">
        <v>0</v>
      </c>
      <c r="AB30" s="101">
        <v>0</v>
      </c>
      <c r="AC30" s="101">
        <v>0</v>
      </c>
      <c r="AD30" s="101">
        <v>0</v>
      </c>
      <c r="AE30" s="101">
        <v>0</v>
      </c>
      <c r="AF30" s="227">
        <v>0</v>
      </c>
      <c r="AG30" s="227">
        <v>0</v>
      </c>
      <c r="AH30" s="101">
        <v>1</v>
      </c>
      <c r="AI30" s="104">
        <v>20303.13</v>
      </c>
      <c r="AJ30" s="101">
        <v>0</v>
      </c>
      <c r="AK30" s="104">
        <v>0</v>
      </c>
      <c r="AL30" s="101">
        <v>0</v>
      </c>
      <c r="AM30" s="101">
        <v>0</v>
      </c>
      <c r="AN30" s="101">
        <v>1</v>
      </c>
      <c r="AO30" s="104">
        <f>AI30+AK30+AM30</f>
        <v>20303.13</v>
      </c>
      <c r="AP30" s="101">
        <v>0</v>
      </c>
      <c r="AQ30" s="104">
        <v>0</v>
      </c>
      <c r="AR30" s="101">
        <v>0</v>
      </c>
      <c r="AS30" s="101">
        <v>0</v>
      </c>
      <c r="AT30" s="101">
        <v>0</v>
      </c>
      <c r="AU30" s="104">
        <v>0</v>
      </c>
      <c r="AV30" s="101">
        <v>0</v>
      </c>
      <c r="AW30" s="104">
        <f>AQ30+AS30+AU30</f>
        <v>0</v>
      </c>
      <c r="AX30" s="101">
        <v>0</v>
      </c>
      <c r="AY30" s="105">
        <v>0</v>
      </c>
      <c r="AZ30" s="105">
        <v>0</v>
      </c>
      <c r="BA30" s="105">
        <v>0</v>
      </c>
      <c r="BB30" s="105">
        <v>0</v>
      </c>
      <c r="BC30" s="105">
        <v>0</v>
      </c>
      <c r="BD30" s="105">
        <v>0</v>
      </c>
      <c r="BE30" s="105">
        <v>0</v>
      </c>
      <c r="BF30" s="106">
        <v>1</v>
      </c>
      <c r="BG30" s="107">
        <f>BE30+AW30+AO30+AG30</f>
        <v>20303.13</v>
      </c>
      <c r="BH30" s="102">
        <v>0</v>
      </c>
      <c r="BI30" s="108">
        <v>2500</v>
      </c>
      <c r="BJ30" s="102">
        <v>1</v>
      </c>
      <c r="BK30" s="108">
        <v>30000</v>
      </c>
      <c r="BL30" s="102">
        <v>1</v>
      </c>
      <c r="BM30" s="109">
        <v>35000</v>
      </c>
    </row>
    <row r="31" spans="1:74" s="110" customFormat="1" ht="117" customHeight="1" x14ac:dyDescent="0.25">
      <c r="A31" s="182"/>
      <c r="B31" s="185"/>
      <c r="C31" s="196"/>
      <c r="D31" s="188"/>
      <c r="E31" s="188"/>
      <c r="F31" s="192"/>
      <c r="G31" s="192"/>
      <c r="H31" s="206"/>
      <c r="I31" s="206"/>
      <c r="J31" s="206"/>
      <c r="K31" s="206"/>
      <c r="L31" s="209"/>
      <c r="M31" s="199"/>
      <c r="N31" s="201"/>
      <c r="O31" s="101">
        <v>148</v>
      </c>
      <c r="P31" s="101" t="s">
        <v>82</v>
      </c>
      <c r="Q31" s="101">
        <v>1</v>
      </c>
      <c r="R31" s="101" t="s">
        <v>83</v>
      </c>
      <c r="S31" s="111">
        <v>42600</v>
      </c>
      <c r="T31" s="112" t="s">
        <v>108</v>
      </c>
      <c r="U31" s="101" t="s">
        <v>85</v>
      </c>
      <c r="V31" s="101">
        <v>0</v>
      </c>
      <c r="W31" s="101">
        <v>0</v>
      </c>
      <c r="X31" s="101" t="s">
        <v>86</v>
      </c>
      <c r="Y31" s="101" t="s">
        <v>92</v>
      </c>
      <c r="Z31" s="101">
        <v>0</v>
      </c>
      <c r="AA31" s="101">
        <v>0</v>
      </c>
      <c r="AB31" s="101">
        <v>0</v>
      </c>
      <c r="AC31" s="101">
        <v>0</v>
      </c>
      <c r="AD31" s="101">
        <v>0</v>
      </c>
      <c r="AE31" s="101">
        <v>0</v>
      </c>
      <c r="AF31" s="227">
        <v>0</v>
      </c>
      <c r="AG31" s="227">
        <v>0</v>
      </c>
      <c r="AH31" s="105">
        <v>1</v>
      </c>
      <c r="AI31" s="104">
        <v>200000</v>
      </c>
      <c r="AJ31" s="105">
        <v>0</v>
      </c>
      <c r="AK31" s="113">
        <v>0</v>
      </c>
      <c r="AL31" s="105">
        <v>0</v>
      </c>
      <c r="AM31" s="105">
        <v>0</v>
      </c>
      <c r="AN31" s="105">
        <v>1</v>
      </c>
      <c r="AO31" s="113">
        <f>AM31+AK31+AI31</f>
        <v>200000</v>
      </c>
      <c r="AP31" s="105">
        <v>0</v>
      </c>
      <c r="AQ31" s="113">
        <v>0</v>
      </c>
      <c r="AR31" s="105">
        <v>0</v>
      </c>
      <c r="AS31" s="105">
        <v>0</v>
      </c>
      <c r="AT31" s="105">
        <v>0</v>
      </c>
      <c r="AU31" s="113">
        <v>0</v>
      </c>
      <c r="AV31" s="105">
        <v>0</v>
      </c>
      <c r="AW31" s="113">
        <f>AU31+AS31+AQ31</f>
        <v>0</v>
      </c>
      <c r="AX31" s="105">
        <v>0</v>
      </c>
      <c r="AY31" s="105">
        <v>0</v>
      </c>
      <c r="AZ31" s="105">
        <v>0</v>
      </c>
      <c r="BA31" s="105">
        <v>0</v>
      </c>
      <c r="BB31" s="105">
        <v>0</v>
      </c>
      <c r="BC31" s="105">
        <v>0</v>
      </c>
      <c r="BD31" s="105">
        <v>0</v>
      </c>
      <c r="BE31" s="105">
        <f>BC31+BA31+AY31</f>
        <v>0</v>
      </c>
      <c r="BF31" s="114">
        <v>1</v>
      </c>
      <c r="BG31" s="115">
        <f>BE31+AW31+AO31+AG31</f>
        <v>200000</v>
      </c>
      <c r="BH31" s="111">
        <v>0</v>
      </c>
      <c r="BI31" s="116">
        <v>210000</v>
      </c>
      <c r="BJ31" s="111">
        <v>0</v>
      </c>
      <c r="BK31" s="116">
        <v>215000</v>
      </c>
      <c r="BL31" s="111">
        <v>0</v>
      </c>
      <c r="BM31" s="117">
        <v>220000</v>
      </c>
    </row>
    <row r="32" spans="1:74" s="110" customFormat="1" ht="129" customHeight="1" x14ac:dyDescent="0.25">
      <c r="A32" s="182"/>
      <c r="B32" s="185"/>
      <c r="C32" s="196"/>
      <c r="D32" s="188"/>
      <c r="E32" s="188"/>
      <c r="F32" s="192"/>
      <c r="G32" s="192"/>
      <c r="H32" s="206"/>
      <c r="I32" s="206"/>
      <c r="J32" s="206"/>
      <c r="K32" s="206"/>
      <c r="L32" s="209"/>
      <c r="M32" s="102">
        <v>3</v>
      </c>
      <c r="N32" s="103" t="s">
        <v>109</v>
      </c>
      <c r="O32" s="101">
        <v>32</v>
      </c>
      <c r="P32" s="101" t="s">
        <v>94</v>
      </c>
      <c r="Q32" s="101">
        <v>1</v>
      </c>
      <c r="R32" s="101" t="s">
        <v>95</v>
      </c>
      <c r="S32" s="118">
        <v>31110</v>
      </c>
      <c r="T32" s="101" t="s">
        <v>96</v>
      </c>
      <c r="U32" s="118" t="s">
        <v>85</v>
      </c>
      <c r="V32" s="101">
        <v>0</v>
      </c>
      <c r="W32" s="101">
        <v>0</v>
      </c>
      <c r="X32" s="101" t="s">
        <v>86</v>
      </c>
      <c r="Y32" s="101" t="s">
        <v>97</v>
      </c>
      <c r="Z32" s="101">
        <v>0</v>
      </c>
      <c r="AA32" s="101">
        <v>0</v>
      </c>
      <c r="AB32" s="101">
        <v>0</v>
      </c>
      <c r="AC32" s="101">
        <v>0</v>
      </c>
      <c r="AD32" s="101">
        <v>0</v>
      </c>
      <c r="AE32" s="101">
        <v>0</v>
      </c>
      <c r="AF32" s="227">
        <v>0</v>
      </c>
      <c r="AG32" s="227">
        <v>0</v>
      </c>
      <c r="AH32" s="101">
        <v>1</v>
      </c>
      <c r="AI32" s="104">
        <v>5000</v>
      </c>
      <c r="AJ32" s="101">
        <v>0</v>
      </c>
      <c r="AK32" s="101">
        <v>0</v>
      </c>
      <c r="AL32" s="101">
        <v>0</v>
      </c>
      <c r="AM32" s="101">
        <v>0</v>
      </c>
      <c r="AN32" s="101">
        <v>1</v>
      </c>
      <c r="AO32" s="119">
        <f>AM32+AK32+AI32</f>
        <v>5000</v>
      </c>
      <c r="AP32" s="101">
        <v>1</v>
      </c>
      <c r="AQ32" s="104">
        <v>5000</v>
      </c>
      <c r="AR32" s="101">
        <v>0</v>
      </c>
      <c r="AS32" s="101">
        <v>0</v>
      </c>
      <c r="AT32" s="101">
        <v>1</v>
      </c>
      <c r="AU32" s="104">
        <v>5000</v>
      </c>
      <c r="AV32" s="101">
        <v>2</v>
      </c>
      <c r="AW32" s="104">
        <f>AQ32+AU32</f>
        <v>10000</v>
      </c>
      <c r="AX32" s="101">
        <v>0</v>
      </c>
      <c r="AY32" s="101">
        <v>0</v>
      </c>
      <c r="AZ32" s="101">
        <v>0</v>
      </c>
      <c r="BA32" s="101">
        <v>0</v>
      </c>
      <c r="BB32" s="101">
        <v>0</v>
      </c>
      <c r="BC32" s="101">
        <v>0</v>
      </c>
      <c r="BD32" s="101">
        <v>0</v>
      </c>
      <c r="BE32" s="101">
        <v>0</v>
      </c>
      <c r="BF32" s="102">
        <v>3</v>
      </c>
      <c r="BG32" s="115">
        <f>AW32+AQ32</f>
        <v>15000</v>
      </c>
      <c r="BH32" s="102">
        <v>1</v>
      </c>
      <c r="BI32" s="108">
        <v>15000</v>
      </c>
      <c r="BJ32" s="102">
        <v>1</v>
      </c>
      <c r="BK32" s="120">
        <v>17000</v>
      </c>
      <c r="BL32" s="102">
        <v>1</v>
      </c>
      <c r="BM32" s="109">
        <v>20000</v>
      </c>
    </row>
    <row r="33" spans="1:74" ht="207" customHeight="1" x14ac:dyDescent="0.25">
      <c r="A33" s="182"/>
      <c r="B33" s="185"/>
      <c r="C33" s="196"/>
      <c r="D33" s="188"/>
      <c r="E33" s="188"/>
      <c r="F33" s="192"/>
      <c r="G33" s="192"/>
      <c r="H33" s="206"/>
      <c r="I33" s="206"/>
      <c r="J33" s="206"/>
      <c r="K33" s="206"/>
      <c r="L33" s="209"/>
      <c r="M33" s="222">
        <v>4</v>
      </c>
      <c r="N33" s="224" t="s">
        <v>110</v>
      </c>
      <c r="O33" s="205">
        <v>148</v>
      </c>
      <c r="P33" s="205" t="s">
        <v>82</v>
      </c>
      <c r="Q33" s="205">
        <v>1</v>
      </c>
      <c r="R33" s="205" t="s">
        <v>95</v>
      </c>
      <c r="S33" s="76">
        <v>26220</v>
      </c>
      <c r="T33" s="77" t="s">
        <v>84</v>
      </c>
      <c r="U33" s="51" t="s">
        <v>85</v>
      </c>
      <c r="V33" s="51">
        <v>0</v>
      </c>
      <c r="W33" s="51">
        <v>0</v>
      </c>
      <c r="X33" s="51" t="s">
        <v>86</v>
      </c>
      <c r="Y33" s="51" t="s">
        <v>97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1">
        <v>0</v>
      </c>
      <c r="AF33" s="227">
        <v>0</v>
      </c>
      <c r="AG33" s="227">
        <v>0</v>
      </c>
      <c r="AH33" s="51">
        <v>0</v>
      </c>
      <c r="AI33" s="51">
        <v>0</v>
      </c>
      <c r="AJ33" s="51">
        <v>0</v>
      </c>
      <c r="AK33" s="51">
        <v>0</v>
      </c>
      <c r="AL33" s="51">
        <v>0</v>
      </c>
      <c r="AM33" s="51">
        <v>0</v>
      </c>
      <c r="AN33" s="88">
        <v>0</v>
      </c>
      <c r="AO33" s="88">
        <v>0</v>
      </c>
      <c r="AP33" s="51">
        <v>0</v>
      </c>
      <c r="AQ33" s="51">
        <v>0</v>
      </c>
      <c r="AR33" s="51">
        <v>1</v>
      </c>
      <c r="AS33" s="90">
        <v>29165.87</v>
      </c>
      <c r="AT33" s="51">
        <v>0</v>
      </c>
      <c r="AU33" s="51">
        <v>0</v>
      </c>
      <c r="AV33" s="88">
        <v>1</v>
      </c>
      <c r="AW33" s="91">
        <f>AU33+AS33+AQ33</f>
        <v>29165.87</v>
      </c>
      <c r="AX33" s="51">
        <v>0</v>
      </c>
      <c r="AY33" s="51">
        <v>0</v>
      </c>
      <c r="AZ33" s="51">
        <v>0</v>
      </c>
      <c r="BA33" s="51">
        <v>0</v>
      </c>
      <c r="BB33" s="51">
        <v>0</v>
      </c>
      <c r="BC33" s="51">
        <v>0</v>
      </c>
      <c r="BD33" s="72">
        <v>0</v>
      </c>
      <c r="BE33" s="72">
        <v>0</v>
      </c>
      <c r="BF33" s="54">
        <v>1</v>
      </c>
      <c r="BG33" s="55">
        <f>AW33+AO33+AG33</f>
        <v>29165.87</v>
      </c>
      <c r="BH33" s="56">
        <v>1</v>
      </c>
      <c r="BI33" s="50">
        <v>30000</v>
      </c>
      <c r="BJ33" s="56">
        <v>1</v>
      </c>
      <c r="BK33" s="50">
        <v>40000</v>
      </c>
      <c r="BL33" s="49">
        <v>1</v>
      </c>
      <c r="BM33" s="53">
        <v>50000</v>
      </c>
      <c r="BN33" s="2"/>
      <c r="BO33" s="2"/>
      <c r="BP33" s="2"/>
      <c r="BQ33" s="2"/>
      <c r="BR33" s="2"/>
      <c r="BS33" s="2"/>
      <c r="BT33" s="2"/>
      <c r="BU33" s="2"/>
      <c r="BV33" s="2"/>
    </row>
    <row r="34" spans="1:74" ht="168.75" customHeight="1" x14ac:dyDescent="0.25">
      <c r="A34" s="182"/>
      <c r="B34" s="185"/>
      <c r="C34" s="196"/>
      <c r="D34" s="188"/>
      <c r="E34" s="188"/>
      <c r="F34" s="192"/>
      <c r="G34" s="192"/>
      <c r="H34" s="206"/>
      <c r="I34" s="206"/>
      <c r="J34" s="206"/>
      <c r="K34" s="206"/>
      <c r="L34" s="209"/>
      <c r="M34" s="223"/>
      <c r="N34" s="225"/>
      <c r="O34" s="215"/>
      <c r="P34" s="215"/>
      <c r="Q34" s="215"/>
      <c r="R34" s="215"/>
      <c r="S34" s="76">
        <v>35620</v>
      </c>
      <c r="T34" s="77" t="s">
        <v>89</v>
      </c>
      <c r="U34" s="51" t="s">
        <v>85</v>
      </c>
      <c r="V34" s="51">
        <v>0</v>
      </c>
      <c r="W34" s="51">
        <v>0</v>
      </c>
      <c r="X34" s="51" t="s">
        <v>86</v>
      </c>
      <c r="Y34" s="51" t="s">
        <v>97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1">
        <v>0</v>
      </c>
      <c r="AF34" s="227">
        <v>0</v>
      </c>
      <c r="AG34" s="227">
        <v>0</v>
      </c>
      <c r="AH34" s="51">
        <v>0</v>
      </c>
      <c r="AI34" s="51">
        <v>0</v>
      </c>
      <c r="AJ34" s="51">
        <v>0</v>
      </c>
      <c r="AK34" s="51">
        <v>0</v>
      </c>
      <c r="AL34" s="51">
        <v>0</v>
      </c>
      <c r="AM34" s="51">
        <v>0</v>
      </c>
      <c r="AN34" s="88">
        <v>0</v>
      </c>
      <c r="AO34" s="88">
        <v>0</v>
      </c>
      <c r="AP34" s="51">
        <v>0</v>
      </c>
      <c r="AQ34" s="51">
        <v>0</v>
      </c>
      <c r="AR34" s="51">
        <v>1</v>
      </c>
      <c r="AS34" s="90">
        <v>10000</v>
      </c>
      <c r="AT34" s="51"/>
      <c r="AU34" s="51"/>
      <c r="AV34" s="88">
        <v>1</v>
      </c>
      <c r="AW34" s="91">
        <f>AU34+AS34+AQ34</f>
        <v>10000</v>
      </c>
      <c r="AX34" s="51">
        <v>0</v>
      </c>
      <c r="AY34" s="51">
        <v>0</v>
      </c>
      <c r="AZ34" s="51">
        <v>0</v>
      </c>
      <c r="BA34" s="51">
        <v>0</v>
      </c>
      <c r="BB34" s="51">
        <v>0</v>
      </c>
      <c r="BC34" s="51">
        <v>0</v>
      </c>
      <c r="BD34" s="72">
        <v>0</v>
      </c>
      <c r="BE34" s="72">
        <v>0</v>
      </c>
      <c r="BF34" s="54">
        <v>1</v>
      </c>
      <c r="BG34" s="55">
        <f>BE34+AW34+AO34+AG34</f>
        <v>10000</v>
      </c>
      <c r="BH34" s="56">
        <v>1</v>
      </c>
      <c r="BI34" s="50">
        <v>15000</v>
      </c>
      <c r="BJ34" s="56">
        <v>1</v>
      </c>
      <c r="BK34" s="50">
        <v>20000</v>
      </c>
      <c r="BL34" s="49">
        <v>1</v>
      </c>
      <c r="BM34" s="53">
        <v>25000</v>
      </c>
      <c r="BN34" s="2"/>
      <c r="BO34" s="2"/>
      <c r="BP34" s="2"/>
      <c r="BQ34" s="2"/>
      <c r="BR34" s="2"/>
      <c r="BS34" s="2"/>
      <c r="BT34" s="2"/>
      <c r="BU34" s="2"/>
      <c r="BV34" s="2"/>
    </row>
    <row r="35" spans="1:74" ht="126.75" customHeight="1" x14ac:dyDescent="0.25">
      <c r="A35" s="182"/>
      <c r="B35" s="185"/>
      <c r="C35" s="196"/>
      <c r="D35" s="188"/>
      <c r="E35" s="188"/>
      <c r="F35" s="192"/>
      <c r="G35" s="192"/>
      <c r="H35" s="206"/>
      <c r="I35" s="206"/>
      <c r="J35" s="206"/>
      <c r="K35" s="206"/>
      <c r="L35" s="209"/>
      <c r="M35" s="49">
        <v>5</v>
      </c>
      <c r="N35" s="39" t="s">
        <v>98</v>
      </c>
      <c r="O35" s="51">
        <v>32</v>
      </c>
      <c r="P35" s="51" t="s">
        <v>94</v>
      </c>
      <c r="Q35" s="51">
        <v>1</v>
      </c>
      <c r="R35" s="51" t="s">
        <v>95</v>
      </c>
      <c r="S35" s="38">
        <v>25300</v>
      </c>
      <c r="T35" s="51" t="s">
        <v>99</v>
      </c>
      <c r="U35" s="56" t="s">
        <v>85</v>
      </c>
      <c r="V35" s="51">
        <v>0</v>
      </c>
      <c r="W35" s="51">
        <v>0</v>
      </c>
      <c r="X35" s="51" t="s">
        <v>86</v>
      </c>
      <c r="Y35" s="51" t="s">
        <v>92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227">
        <v>0</v>
      </c>
      <c r="AG35" s="227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51">
        <v>0</v>
      </c>
      <c r="AN35" s="88">
        <v>0</v>
      </c>
      <c r="AO35" s="88">
        <v>0</v>
      </c>
      <c r="AP35" s="51">
        <v>0</v>
      </c>
      <c r="AQ35" s="51">
        <v>0</v>
      </c>
      <c r="AR35" s="51">
        <v>0</v>
      </c>
      <c r="AS35" s="51">
        <v>0</v>
      </c>
      <c r="AT35" s="51">
        <v>1</v>
      </c>
      <c r="AU35" s="90">
        <v>500000</v>
      </c>
      <c r="AV35" s="88">
        <v>0</v>
      </c>
      <c r="AW35" s="91">
        <f>AU35+AS35</f>
        <v>500000</v>
      </c>
      <c r="AX35" s="51">
        <v>0</v>
      </c>
      <c r="AY35" s="51">
        <v>0</v>
      </c>
      <c r="AZ35" s="51">
        <v>0</v>
      </c>
      <c r="BA35" s="90">
        <v>0</v>
      </c>
      <c r="BB35" s="51">
        <v>0</v>
      </c>
      <c r="BC35" s="51">
        <v>0</v>
      </c>
      <c r="BD35" s="72">
        <v>0</v>
      </c>
      <c r="BE35" s="72">
        <v>0</v>
      </c>
      <c r="BF35" s="54">
        <v>1</v>
      </c>
      <c r="BG35" s="55">
        <f>BE35+AW35+AO35+AG35</f>
        <v>500000</v>
      </c>
      <c r="BH35" s="49">
        <v>1</v>
      </c>
      <c r="BI35" s="52">
        <v>700000</v>
      </c>
      <c r="BJ35" s="49">
        <v>1</v>
      </c>
      <c r="BK35" s="52">
        <v>750000</v>
      </c>
      <c r="BL35" s="49">
        <v>1</v>
      </c>
      <c r="BM35" s="57">
        <v>800000</v>
      </c>
      <c r="BN35" s="2"/>
      <c r="BO35" s="2"/>
      <c r="BP35" s="2"/>
      <c r="BQ35" s="2"/>
      <c r="BR35" s="2"/>
      <c r="BS35" s="2"/>
      <c r="BT35" s="2"/>
      <c r="BU35" s="2"/>
      <c r="BV35" s="2"/>
    </row>
    <row r="36" spans="1:74" ht="126.75" customHeight="1" x14ac:dyDescent="0.25">
      <c r="A36" s="182"/>
      <c r="B36" s="185"/>
      <c r="C36" s="196"/>
      <c r="D36" s="188"/>
      <c r="E36" s="188"/>
      <c r="F36" s="192"/>
      <c r="G36" s="192"/>
      <c r="H36" s="206"/>
      <c r="I36" s="206"/>
      <c r="J36" s="206"/>
      <c r="K36" s="206"/>
      <c r="L36" s="209"/>
      <c r="M36" s="73">
        <v>6</v>
      </c>
      <c r="N36" s="39" t="s">
        <v>111</v>
      </c>
      <c r="O36" s="51">
        <v>148</v>
      </c>
      <c r="P36" s="51" t="s">
        <v>82</v>
      </c>
      <c r="Q36" s="51">
        <v>1</v>
      </c>
      <c r="R36" s="51" t="s">
        <v>95</v>
      </c>
      <c r="S36" s="38">
        <v>31110</v>
      </c>
      <c r="T36" s="51" t="s">
        <v>114</v>
      </c>
      <c r="U36" s="56" t="s">
        <v>85</v>
      </c>
      <c r="V36" s="51">
        <v>0</v>
      </c>
      <c r="W36" s="51">
        <v>0</v>
      </c>
      <c r="X36" s="51" t="s">
        <v>86</v>
      </c>
      <c r="Y36" s="51" t="s">
        <v>115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227">
        <v>0</v>
      </c>
      <c r="AG36" s="227">
        <v>0</v>
      </c>
      <c r="AH36" s="70">
        <v>0</v>
      </c>
      <c r="AI36" s="70">
        <v>0</v>
      </c>
      <c r="AJ36" s="70">
        <v>1</v>
      </c>
      <c r="AK36" s="90">
        <v>33333.33</v>
      </c>
      <c r="AL36" s="70">
        <v>0</v>
      </c>
      <c r="AM36" s="70">
        <v>0</v>
      </c>
      <c r="AN36" s="82">
        <v>1</v>
      </c>
      <c r="AO36" s="86">
        <f>AM36+AK36+AI36</f>
        <v>33333.33</v>
      </c>
      <c r="AP36" s="70">
        <v>1</v>
      </c>
      <c r="AQ36" s="90">
        <v>33333.33</v>
      </c>
      <c r="AR36" s="70">
        <v>0</v>
      </c>
      <c r="AS36" s="70">
        <v>0</v>
      </c>
      <c r="AT36" s="70">
        <v>1</v>
      </c>
      <c r="AU36" s="90">
        <v>33333.339999999997</v>
      </c>
      <c r="AV36" s="82">
        <f>AT36+AR36+AP36</f>
        <v>2</v>
      </c>
      <c r="AW36" s="86">
        <f>AU36+AS36+AQ36</f>
        <v>66666.67</v>
      </c>
      <c r="AX36" s="51">
        <v>0</v>
      </c>
      <c r="AY36" s="51">
        <v>0</v>
      </c>
      <c r="AZ36" s="51">
        <v>0</v>
      </c>
      <c r="BA36" s="90">
        <v>0</v>
      </c>
      <c r="BB36" s="51">
        <v>0</v>
      </c>
      <c r="BC36" s="51">
        <v>0</v>
      </c>
      <c r="BD36" s="72">
        <v>0</v>
      </c>
      <c r="BE36" s="72">
        <v>0</v>
      </c>
      <c r="BF36" s="74">
        <v>3</v>
      </c>
      <c r="BG36" s="75">
        <f>BE36+AW36+AO36</f>
        <v>100000</v>
      </c>
      <c r="BH36" s="43">
        <v>1</v>
      </c>
      <c r="BI36" s="71">
        <v>110000</v>
      </c>
      <c r="BJ36" s="43">
        <v>1</v>
      </c>
      <c r="BK36" s="71">
        <v>120000</v>
      </c>
      <c r="BL36" s="43">
        <v>1</v>
      </c>
      <c r="BM36" s="45">
        <v>130000</v>
      </c>
      <c r="BN36" s="2"/>
      <c r="BO36" s="2"/>
      <c r="BP36" s="2"/>
      <c r="BQ36" s="2"/>
      <c r="BR36" s="2"/>
      <c r="BS36" s="2"/>
      <c r="BT36" s="2"/>
      <c r="BU36" s="2"/>
      <c r="BV36" s="2"/>
    </row>
    <row r="37" spans="1:74" ht="126.75" customHeight="1" x14ac:dyDescent="0.25">
      <c r="A37" s="182"/>
      <c r="B37" s="185"/>
      <c r="C37" s="196"/>
      <c r="D37" s="188"/>
      <c r="E37" s="188"/>
      <c r="F37" s="192"/>
      <c r="G37" s="192"/>
      <c r="H37" s="206"/>
      <c r="I37" s="206"/>
      <c r="J37" s="206"/>
      <c r="K37" s="206"/>
      <c r="L37" s="209"/>
      <c r="M37" s="73">
        <v>7</v>
      </c>
      <c r="N37" s="39" t="s">
        <v>112</v>
      </c>
      <c r="O37" s="51">
        <v>148</v>
      </c>
      <c r="P37" s="51" t="s">
        <v>82</v>
      </c>
      <c r="Q37" s="51">
        <v>1</v>
      </c>
      <c r="R37" s="51" t="s">
        <v>113</v>
      </c>
      <c r="S37" s="38">
        <v>31110</v>
      </c>
      <c r="T37" s="51" t="s">
        <v>96</v>
      </c>
      <c r="U37" s="56" t="s">
        <v>85</v>
      </c>
      <c r="V37" s="51">
        <v>0</v>
      </c>
      <c r="W37" s="51">
        <v>0</v>
      </c>
      <c r="X37" s="51" t="s">
        <v>86</v>
      </c>
      <c r="Y37" s="51" t="s">
        <v>115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227">
        <v>0</v>
      </c>
      <c r="AG37" s="227">
        <v>0</v>
      </c>
      <c r="AH37" s="70">
        <v>0</v>
      </c>
      <c r="AI37" s="70">
        <v>0</v>
      </c>
      <c r="AJ37" s="70">
        <v>0</v>
      </c>
      <c r="AK37" s="70">
        <v>0</v>
      </c>
      <c r="AL37" s="70">
        <v>1</v>
      </c>
      <c r="AM37" s="90">
        <v>33333.33</v>
      </c>
      <c r="AN37" s="82">
        <v>1</v>
      </c>
      <c r="AO37" s="86">
        <f>AM37+AK37+AI37</f>
        <v>33333.33</v>
      </c>
      <c r="AP37" s="70">
        <v>0</v>
      </c>
      <c r="AQ37" s="70">
        <v>0</v>
      </c>
      <c r="AR37" s="70">
        <v>1</v>
      </c>
      <c r="AS37" s="90">
        <v>33333.33</v>
      </c>
      <c r="AT37" s="70">
        <v>0</v>
      </c>
      <c r="AU37" s="85">
        <v>0</v>
      </c>
      <c r="AV37" s="82">
        <v>1</v>
      </c>
      <c r="AW37" s="86">
        <f>AU37+AS37+AQ37</f>
        <v>33333.33</v>
      </c>
      <c r="AX37" s="70">
        <v>1</v>
      </c>
      <c r="AY37" s="90">
        <v>33333.339999999997</v>
      </c>
      <c r="AZ37" s="70">
        <v>0</v>
      </c>
      <c r="BA37" s="85">
        <v>0</v>
      </c>
      <c r="BB37" s="70">
        <v>0</v>
      </c>
      <c r="BC37" s="70">
        <v>0</v>
      </c>
      <c r="BD37" s="87">
        <v>1</v>
      </c>
      <c r="BE37" s="92">
        <f>BC37+BA37+AY37</f>
        <v>33333.339999999997</v>
      </c>
      <c r="BF37" s="74">
        <v>3</v>
      </c>
      <c r="BG37" s="75">
        <v>100000</v>
      </c>
      <c r="BH37" s="43">
        <v>1</v>
      </c>
      <c r="BI37" s="71">
        <v>110000</v>
      </c>
      <c r="BJ37" s="43">
        <v>1</v>
      </c>
      <c r="BK37" s="71">
        <v>120000</v>
      </c>
      <c r="BL37" s="43">
        <v>1</v>
      </c>
      <c r="BM37" s="45">
        <v>130000</v>
      </c>
      <c r="BN37" s="2"/>
      <c r="BO37" s="2"/>
      <c r="BP37" s="2"/>
      <c r="BQ37" s="2"/>
      <c r="BR37" s="2"/>
      <c r="BS37" s="2"/>
      <c r="BT37" s="2"/>
      <c r="BU37" s="2"/>
      <c r="BV37" s="2"/>
    </row>
    <row r="38" spans="1:74" ht="31.5" customHeight="1" thickBot="1" x14ac:dyDescent="0.3">
      <c r="A38" s="183"/>
      <c r="B38" s="186"/>
      <c r="C38" s="197"/>
      <c r="D38" s="190"/>
      <c r="E38" s="190"/>
      <c r="F38" s="193"/>
      <c r="G38" s="193"/>
      <c r="H38" s="207"/>
      <c r="I38" s="207"/>
      <c r="J38" s="207"/>
      <c r="K38" s="207"/>
      <c r="L38" s="210"/>
      <c r="M38" s="202" t="s">
        <v>100</v>
      </c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4"/>
      <c r="Z38" s="94">
        <v>0</v>
      </c>
      <c r="AA38" s="94">
        <v>0</v>
      </c>
      <c r="AB38" s="94">
        <v>0</v>
      </c>
      <c r="AC38" s="94">
        <v>0</v>
      </c>
      <c r="AD38" s="94">
        <v>0</v>
      </c>
      <c r="AE38" s="94">
        <v>0</v>
      </c>
      <c r="AF38" s="228">
        <v>0</v>
      </c>
      <c r="AG38" s="228">
        <v>0</v>
      </c>
      <c r="AH38" s="94">
        <f t="shared" ref="AH38:AN38" si="0">SUM(AH25:AH37)</f>
        <v>5</v>
      </c>
      <c r="AI38" s="95">
        <f t="shared" si="0"/>
        <v>305303.13</v>
      </c>
      <c r="AJ38" s="94">
        <f t="shared" si="0"/>
        <v>4</v>
      </c>
      <c r="AK38" s="95">
        <f t="shared" si="0"/>
        <v>100177.08</v>
      </c>
      <c r="AL38" s="94">
        <f t="shared" si="0"/>
        <v>5</v>
      </c>
      <c r="AM38" s="96">
        <f t="shared" si="0"/>
        <v>140177.08000000002</v>
      </c>
      <c r="AN38" s="94">
        <f t="shared" si="0"/>
        <v>12</v>
      </c>
      <c r="AO38" s="97">
        <f t="shared" ref="AO38:BD38" si="1">SUM(AO25:AO35)</f>
        <v>478990.63</v>
      </c>
      <c r="AP38" s="94">
        <f t="shared" ref="AP38:AU38" si="2">SUM(AP25:AP37)</f>
        <v>5</v>
      </c>
      <c r="AQ38" s="95">
        <f t="shared" si="2"/>
        <v>105176.83</v>
      </c>
      <c r="AR38" s="94">
        <f t="shared" si="2"/>
        <v>3</v>
      </c>
      <c r="AS38" s="95">
        <f t="shared" si="2"/>
        <v>72499.199999999997</v>
      </c>
      <c r="AT38" s="94">
        <f t="shared" si="2"/>
        <v>4</v>
      </c>
      <c r="AU38" s="95">
        <f t="shared" si="2"/>
        <v>538333.34</v>
      </c>
      <c r="AV38" s="94">
        <f t="shared" si="1"/>
        <v>5</v>
      </c>
      <c r="AW38" s="95">
        <f t="shared" si="1"/>
        <v>616009.37</v>
      </c>
      <c r="AX38" s="94">
        <f t="shared" ref="AX38:BC38" si="3">SUM(AX25:AX37)</f>
        <v>1</v>
      </c>
      <c r="AY38" s="98">
        <f t="shared" si="3"/>
        <v>33333.339999999997</v>
      </c>
      <c r="AZ38" s="94">
        <f t="shared" si="3"/>
        <v>0</v>
      </c>
      <c r="BA38" s="95">
        <f t="shared" si="3"/>
        <v>0</v>
      </c>
      <c r="BB38" s="94">
        <f t="shared" si="3"/>
        <v>0</v>
      </c>
      <c r="BC38" s="94">
        <f t="shared" si="3"/>
        <v>0</v>
      </c>
      <c r="BD38" s="94">
        <f t="shared" si="1"/>
        <v>0</v>
      </c>
      <c r="BE38" s="80">
        <f>SUM(BE25:BE37)</f>
        <v>33333.339999999997</v>
      </c>
      <c r="BF38" s="78">
        <f>SUM(BF25:BF37)</f>
        <v>23</v>
      </c>
      <c r="BG38" s="79">
        <f>SUM(BG25:BG37)</f>
        <v>1295000</v>
      </c>
      <c r="BH38" s="78">
        <f t="shared" ref="BH38:BM38" si="4">SUM(BH25:BH36)</f>
        <v>8</v>
      </c>
      <c r="BI38" s="80">
        <f t="shared" si="4"/>
        <v>1457500</v>
      </c>
      <c r="BJ38" s="78">
        <f t="shared" si="4"/>
        <v>9</v>
      </c>
      <c r="BK38" s="80">
        <f t="shared" si="4"/>
        <v>2132000</v>
      </c>
      <c r="BL38" s="78">
        <f t="shared" si="4"/>
        <v>9</v>
      </c>
      <c r="BM38" s="81">
        <f t="shared" si="4"/>
        <v>1800000</v>
      </c>
      <c r="BN38" s="2"/>
      <c r="BO38" s="2"/>
      <c r="BP38" s="2"/>
      <c r="BQ38" s="2"/>
      <c r="BR38" s="2"/>
      <c r="BS38" s="2"/>
      <c r="BT38" s="2"/>
      <c r="BU38" s="2"/>
      <c r="BV38" s="2"/>
    </row>
    <row r="39" spans="1:74" x14ac:dyDescent="0.25">
      <c r="C39" s="2"/>
      <c r="D39" s="2"/>
      <c r="E39" s="2"/>
      <c r="F39" s="2"/>
      <c r="G39" s="2"/>
      <c r="H39" s="2"/>
      <c r="I39" s="2"/>
      <c r="J39" s="2"/>
      <c r="K39" s="2"/>
      <c r="L39" s="2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2"/>
      <c r="BO39" s="2"/>
      <c r="BP39" s="2"/>
      <c r="BQ39" s="2"/>
      <c r="BR39" s="2"/>
    </row>
    <row r="40" spans="1:74" ht="15.75" thickBot="1" x14ac:dyDescent="0.3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</row>
    <row r="41" spans="1:74" x14ac:dyDescent="0.2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58"/>
      <c r="AV41" s="59"/>
      <c r="AW41" s="59"/>
      <c r="AX41" s="59"/>
      <c r="AY41" s="59"/>
      <c r="AZ41" s="59"/>
      <c r="BA41" s="59"/>
      <c r="BB41" s="59"/>
      <c r="BC41" s="59"/>
      <c r="BD41" s="60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</row>
    <row r="42" spans="1:74" x14ac:dyDescent="0.2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61" t="s">
        <v>101</v>
      </c>
      <c r="AV42" s="219">
        <v>45008</v>
      </c>
      <c r="AW42" s="219"/>
      <c r="AX42" s="219"/>
      <c r="AY42" s="2"/>
      <c r="AZ42" s="2"/>
      <c r="BA42" s="2"/>
      <c r="BB42" s="2"/>
      <c r="BC42" s="2"/>
      <c r="BD42" s="6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</row>
    <row r="43" spans="1:74" x14ac:dyDescent="0.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63"/>
      <c r="AV43" s="64"/>
      <c r="AW43" s="64"/>
      <c r="AX43" s="64"/>
      <c r="AY43" s="2"/>
      <c r="AZ43" s="2"/>
      <c r="BA43" s="2"/>
      <c r="BB43" s="2"/>
      <c r="BC43" s="2"/>
      <c r="BD43" s="6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</row>
    <row r="44" spans="1:74" ht="26.25" x14ac:dyDescent="0.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65" t="s">
        <v>102</v>
      </c>
      <c r="AV44" s="220" t="s">
        <v>103</v>
      </c>
      <c r="AW44" s="220"/>
      <c r="AX44" s="220"/>
      <c r="AY44" s="2"/>
      <c r="AZ44" s="2"/>
      <c r="BA44" s="2"/>
      <c r="BB44" s="2"/>
      <c r="BC44" s="2"/>
      <c r="BD44" s="6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</row>
    <row r="45" spans="1:74" ht="43.5" customHeight="1" x14ac:dyDescent="0.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63"/>
      <c r="AV45" s="64"/>
      <c r="AW45" s="64"/>
      <c r="AX45" s="64"/>
      <c r="AY45" s="2"/>
      <c r="AZ45" s="2"/>
      <c r="BA45" s="2"/>
      <c r="BB45" s="2"/>
      <c r="BC45" s="2"/>
      <c r="BD45" s="6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</row>
    <row r="46" spans="1:74" ht="26.25" x14ac:dyDescent="0.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65" t="s">
        <v>104</v>
      </c>
      <c r="AV46" s="221" t="s">
        <v>105</v>
      </c>
      <c r="AW46" s="221"/>
      <c r="AX46" s="221"/>
      <c r="AY46" s="2"/>
      <c r="AZ46" s="2"/>
      <c r="BA46" s="2"/>
      <c r="BB46" s="2"/>
      <c r="BC46" s="2"/>
      <c r="BD46" s="6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</row>
    <row r="47" spans="1:74" x14ac:dyDescent="0.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66"/>
      <c r="AV47" s="2"/>
      <c r="AW47" s="2"/>
      <c r="AX47" s="2"/>
      <c r="AY47" s="2"/>
      <c r="AZ47" s="2"/>
      <c r="BA47" s="2"/>
      <c r="BB47" s="2"/>
      <c r="BC47" s="2"/>
      <c r="BD47" s="6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</row>
    <row r="48" spans="1:74" x14ac:dyDescent="0.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66"/>
      <c r="AV48" s="2"/>
      <c r="AW48" s="2"/>
      <c r="AX48" s="2"/>
      <c r="AY48" s="2"/>
      <c r="AZ48" s="2"/>
      <c r="BA48" s="2"/>
      <c r="BB48" s="2"/>
      <c r="BC48" s="2"/>
      <c r="BD48" s="6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</row>
    <row r="49" spans="3:70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66"/>
      <c r="AV49" s="2"/>
      <c r="AW49" s="2"/>
      <c r="AX49" s="2"/>
      <c r="AY49" s="2"/>
      <c r="AZ49" s="2"/>
      <c r="BA49" s="2"/>
      <c r="BB49" s="2"/>
      <c r="BC49" s="2"/>
      <c r="BD49" s="6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</row>
    <row r="50" spans="3:70" x14ac:dyDescent="0.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66"/>
      <c r="AV50" s="2"/>
      <c r="AW50" s="2"/>
      <c r="AX50" s="2"/>
      <c r="AY50" s="2"/>
      <c r="AZ50" s="2"/>
      <c r="BA50" s="2"/>
      <c r="BB50" s="2"/>
      <c r="BC50" s="2"/>
      <c r="BD50" s="6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</row>
    <row r="51" spans="3:70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66"/>
      <c r="AV51" s="2"/>
      <c r="AW51" s="2"/>
      <c r="AX51" s="2"/>
      <c r="AY51" s="2"/>
      <c r="AZ51" s="2"/>
      <c r="BA51" s="2"/>
      <c r="BB51" s="2"/>
      <c r="BC51" s="2"/>
      <c r="BD51" s="6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</row>
    <row r="52" spans="3:70" x14ac:dyDescent="0.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66"/>
      <c r="AV52" s="2"/>
      <c r="AW52" s="2"/>
      <c r="AX52" s="2"/>
      <c r="AY52" s="2"/>
      <c r="AZ52" s="2"/>
      <c r="BA52" s="2"/>
      <c r="BB52" s="2"/>
      <c r="BC52" s="2"/>
      <c r="BD52" s="6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</row>
    <row r="53" spans="3:70" ht="15.75" thickBot="1" x14ac:dyDescent="0.3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67"/>
      <c r="AV53" s="68"/>
      <c r="AW53" s="68"/>
      <c r="AX53" s="68"/>
      <c r="AY53" s="68"/>
      <c r="AZ53" s="68"/>
      <c r="BA53" s="68"/>
      <c r="BB53" s="68"/>
      <c r="BC53" s="68"/>
      <c r="BD53" s="69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</row>
    <row r="54" spans="3:70" x14ac:dyDescent="0.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</row>
    <row r="55" spans="3:70" x14ac:dyDescent="0.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</row>
    <row r="56" spans="3:70" x14ac:dyDescent="0.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</row>
    <row r="57" spans="3:70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</row>
    <row r="58" spans="3:70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</row>
    <row r="59" spans="3:70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</row>
    <row r="60" spans="3:70" x14ac:dyDescent="0.2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</row>
    <row r="61" spans="3:70" x14ac:dyDescent="0.2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</row>
    <row r="62" spans="3:70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</row>
    <row r="63" spans="3:70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</row>
    <row r="64" spans="3:70" x14ac:dyDescent="0.2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</row>
    <row r="65" spans="3:70" x14ac:dyDescent="0.2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</row>
    <row r="66" spans="3:70" x14ac:dyDescent="0.25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</row>
    <row r="67" spans="3:70" x14ac:dyDescent="0.25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</row>
    <row r="68" spans="3:70" x14ac:dyDescent="0.25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</row>
    <row r="69" spans="3:70" x14ac:dyDescent="0.25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</row>
    <row r="70" spans="3:70" x14ac:dyDescent="0.25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</row>
    <row r="71" spans="3:70" x14ac:dyDescent="0.25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</row>
    <row r="72" spans="3:70" x14ac:dyDescent="0.25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</row>
    <row r="73" spans="3:70" x14ac:dyDescent="0.25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</row>
    <row r="74" spans="3:70" x14ac:dyDescent="0.25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</row>
    <row r="75" spans="3:70" x14ac:dyDescent="0.25"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</row>
    <row r="76" spans="3:70" x14ac:dyDescent="0.25"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</row>
    <row r="77" spans="3:70" x14ac:dyDescent="0.25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</row>
    <row r="78" spans="3:70" x14ac:dyDescent="0.25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</row>
    <row r="79" spans="3:70" x14ac:dyDescent="0.25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</row>
    <row r="80" spans="3:70" x14ac:dyDescent="0.25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</row>
    <row r="81" spans="3:70" x14ac:dyDescent="0.25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</row>
    <row r="82" spans="3:70" x14ac:dyDescent="0.25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</row>
    <row r="83" spans="3:70" x14ac:dyDescent="0.25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</row>
    <row r="84" spans="3:70" x14ac:dyDescent="0.25"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</row>
    <row r="85" spans="3:70" x14ac:dyDescent="0.25"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</row>
    <row r="86" spans="3:70" x14ac:dyDescent="0.25"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</row>
    <row r="87" spans="3:70" x14ac:dyDescent="0.25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</row>
    <row r="88" spans="3:70" x14ac:dyDescent="0.25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</row>
    <row r="89" spans="3:70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</row>
    <row r="90" spans="3:70" x14ac:dyDescent="0.25"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</row>
    <row r="91" spans="3:70" x14ac:dyDescent="0.25"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</row>
    <row r="92" spans="3:70" x14ac:dyDescent="0.25"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</row>
    <row r="93" spans="3:70" x14ac:dyDescent="0.25"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</row>
    <row r="94" spans="3:70" x14ac:dyDescent="0.25"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</row>
    <row r="95" spans="3:70" x14ac:dyDescent="0.25"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</row>
    <row r="96" spans="3:70" x14ac:dyDescent="0.25"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</row>
    <row r="97" spans="3:70" x14ac:dyDescent="0.25"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</row>
    <row r="98" spans="3:70" x14ac:dyDescent="0.25"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</row>
    <row r="99" spans="3:70" x14ac:dyDescent="0.25"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</row>
    <row r="100" spans="3:70" x14ac:dyDescent="0.25"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</row>
    <row r="101" spans="3:70" x14ac:dyDescent="0.25"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</row>
    <row r="102" spans="3:70" x14ac:dyDescent="0.25"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</row>
    <row r="103" spans="3:70" x14ac:dyDescent="0.25"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</row>
    <row r="104" spans="3:70" x14ac:dyDescent="0.25"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</row>
    <row r="105" spans="3:70" x14ac:dyDescent="0.25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</row>
    <row r="106" spans="3:70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</row>
    <row r="107" spans="3:70" x14ac:dyDescent="0.25"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</row>
    <row r="108" spans="3:70" x14ac:dyDescent="0.25"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</row>
    <row r="109" spans="3:70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</row>
    <row r="110" spans="3:70" x14ac:dyDescent="0.25"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</row>
    <row r="111" spans="3:70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</row>
    <row r="112" spans="3:70" x14ac:dyDescent="0.25"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</row>
    <row r="113" spans="3:70" x14ac:dyDescent="0.25"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</row>
    <row r="114" spans="3:70" x14ac:dyDescent="0.25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</row>
    <row r="115" spans="3:70" x14ac:dyDescent="0.25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</row>
    <row r="116" spans="3:70" x14ac:dyDescent="0.25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</row>
    <row r="117" spans="3:70" x14ac:dyDescent="0.25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</row>
    <row r="118" spans="3:70" x14ac:dyDescent="0.25"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</row>
    <row r="119" spans="3:70" x14ac:dyDescent="0.25"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</row>
    <row r="120" spans="3:70" x14ac:dyDescent="0.25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</row>
    <row r="121" spans="3:70" x14ac:dyDescent="0.25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</row>
    <row r="122" spans="3:70" x14ac:dyDescent="0.25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</row>
    <row r="123" spans="3:70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</row>
    <row r="124" spans="3:70" x14ac:dyDescent="0.25"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</row>
    <row r="125" spans="3:70" x14ac:dyDescent="0.25"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</row>
    <row r="126" spans="3:70" x14ac:dyDescent="0.25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</row>
    <row r="127" spans="3:70" x14ac:dyDescent="0.25"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</row>
    <row r="128" spans="3:70" x14ac:dyDescent="0.25"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</row>
    <row r="129" spans="3:70" x14ac:dyDescent="0.25"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</row>
    <row r="130" spans="3:70" x14ac:dyDescent="0.25"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</row>
    <row r="131" spans="3:70" x14ac:dyDescent="0.25"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</row>
    <row r="132" spans="3:70" x14ac:dyDescent="0.25"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</row>
    <row r="133" spans="3:70" x14ac:dyDescent="0.25"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</row>
    <row r="134" spans="3:70" x14ac:dyDescent="0.25"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</row>
    <row r="135" spans="3:70" x14ac:dyDescent="0.25"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</row>
    <row r="136" spans="3:70" x14ac:dyDescent="0.25"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</row>
    <row r="137" spans="3:70" x14ac:dyDescent="0.25"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</row>
    <row r="138" spans="3:70" x14ac:dyDescent="0.25"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</row>
    <row r="139" spans="3:70" x14ac:dyDescent="0.25"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</row>
    <row r="140" spans="3:70" x14ac:dyDescent="0.25"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</row>
    <row r="141" spans="3:70" x14ac:dyDescent="0.25"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</row>
    <row r="142" spans="3:70" x14ac:dyDescent="0.25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</row>
    <row r="143" spans="3:70" x14ac:dyDescent="0.25"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</row>
    <row r="144" spans="3:70" x14ac:dyDescent="0.25"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</row>
    <row r="145" spans="3:70" x14ac:dyDescent="0.25"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</row>
    <row r="146" spans="3:70" x14ac:dyDescent="0.25"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</row>
  </sheetData>
  <mergeCells count="95">
    <mergeCell ref="AV42:AX42"/>
    <mergeCell ref="AV44:AX44"/>
    <mergeCell ref="AV46:AX46"/>
    <mergeCell ref="M33:M34"/>
    <mergeCell ref="N33:N34"/>
    <mergeCell ref="O33:O34"/>
    <mergeCell ref="P33:P34"/>
    <mergeCell ref="Q33:Q34"/>
    <mergeCell ref="R33:R34"/>
    <mergeCell ref="C28:C38"/>
    <mergeCell ref="M28:M31"/>
    <mergeCell ref="N28:N31"/>
    <mergeCell ref="M38:Y38"/>
    <mergeCell ref="H25:H38"/>
    <mergeCell ref="I25:I38"/>
    <mergeCell ref="J25:J38"/>
    <mergeCell ref="K25:K38"/>
    <mergeCell ref="L25:L38"/>
    <mergeCell ref="M25:M27"/>
    <mergeCell ref="N25:N27"/>
    <mergeCell ref="O25:O27"/>
    <mergeCell ref="P25:P27"/>
    <mergeCell ref="Q25:Q27"/>
    <mergeCell ref="R25:R27"/>
    <mergeCell ref="BH23:BI23"/>
    <mergeCell ref="BJ23:BK23"/>
    <mergeCell ref="BL23:BM23"/>
    <mergeCell ref="A25:A38"/>
    <mergeCell ref="B25:B38"/>
    <mergeCell ref="C25:C27"/>
    <mergeCell ref="D25:D38"/>
    <mergeCell ref="E25:E38"/>
    <mergeCell ref="F25:F38"/>
    <mergeCell ref="G25:G38"/>
    <mergeCell ref="G23:G24"/>
    <mergeCell ref="H23:H24"/>
    <mergeCell ref="I23:I24"/>
    <mergeCell ref="J23:J24"/>
    <mergeCell ref="K23:K24"/>
    <mergeCell ref="L23:L24"/>
    <mergeCell ref="AP22:AQ23"/>
    <mergeCell ref="AR22:AS23"/>
    <mergeCell ref="AT22:AU23"/>
    <mergeCell ref="A23:A24"/>
    <mergeCell ref="B23:B24"/>
    <mergeCell ref="C23:C24"/>
    <mergeCell ref="D23:D24"/>
    <mergeCell ref="E23:E24"/>
    <mergeCell ref="F23:F24"/>
    <mergeCell ref="AV22:AW23"/>
    <mergeCell ref="S22:S24"/>
    <mergeCell ref="T22:T24"/>
    <mergeCell ref="U22:U24"/>
    <mergeCell ref="V22:V24"/>
    <mergeCell ref="W22:W24"/>
    <mergeCell ref="X22:X24"/>
    <mergeCell ref="A21:F22"/>
    <mergeCell ref="H21:L22"/>
    <mergeCell ref="M21:BG21"/>
    <mergeCell ref="AX22:AY23"/>
    <mergeCell ref="AZ22:BA23"/>
    <mergeCell ref="BB22:BC23"/>
    <mergeCell ref="Y22:Y24"/>
    <mergeCell ref="Z22:AA23"/>
    <mergeCell ref="BH21:BM22"/>
    <mergeCell ref="M22:M24"/>
    <mergeCell ref="N22:N24"/>
    <mergeCell ref="O22:O24"/>
    <mergeCell ref="P22:P24"/>
    <mergeCell ref="Q22:Q24"/>
    <mergeCell ref="R22:R24"/>
    <mergeCell ref="BD22:BE23"/>
    <mergeCell ref="BF22:BG23"/>
    <mergeCell ref="AJ22:AK23"/>
    <mergeCell ref="AL22:AM23"/>
    <mergeCell ref="AN22:AO23"/>
    <mergeCell ref="AB22:AC23"/>
    <mergeCell ref="AD22:AE23"/>
    <mergeCell ref="AF22:AG23"/>
    <mergeCell ref="AH22:AI23"/>
    <mergeCell ref="C14:K14"/>
    <mergeCell ref="A15:A16"/>
    <mergeCell ref="D15:J15"/>
    <mergeCell ref="D16:J16"/>
    <mergeCell ref="A17:A20"/>
    <mergeCell ref="D17:J17"/>
    <mergeCell ref="D18:J18"/>
    <mergeCell ref="D19:J19"/>
    <mergeCell ref="D20:J20"/>
    <mergeCell ref="C13:P13"/>
    <mergeCell ref="A6:M7"/>
    <mergeCell ref="C9:H9"/>
    <mergeCell ref="C10:P10"/>
    <mergeCell ref="C11:P11"/>
    <mergeCell ref="C12:P12"/>
  </mergeCells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POA PRES.DE EDUC. EN CASA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Casa02</dc:creator>
  <cp:lastModifiedBy>rosa mejia</cp:lastModifiedBy>
  <dcterms:created xsi:type="dcterms:W3CDTF">2023-03-22T19:16:50Z</dcterms:created>
  <dcterms:modified xsi:type="dcterms:W3CDTF">2023-04-11T16:59:09Z</dcterms:modified>
</cp:coreProperties>
</file>